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melis\OneDrive\Documents\CCS\2024\"/>
    </mc:Choice>
  </mc:AlternateContent>
  <xr:revisionPtr revIDLastSave="0" documentId="13_ncr:1_{07AC43CE-20E1-4352-82FE-C7188D9D3CA4}" xr6:coauthVersionLast="47" xr6:coauthVersionMax="47" xr10:uidLastSave="{00000000-0000-0000-0000-000000000000}"/>
  <bookViews>
    <workbookView xWindow="-108" yWindow="-108" windowWidth="23256" windowHeight="12456" tabRatio="759" xr2:uid="{00000000-000D-0000-FFFF-FFFF00000000}"/>
  </bookViews>
  <sheets>
    <sheet name="Cover" sheetId="6" r:id="rId1"/>
    <sheet name="Instructions" sheetId="15" r:id="rId2"/>
    <sheet name="Organization Information" sheetId="1" r:id="rId3"/>
    <sheet name="Employee Benefits" sheetId="16" r:id="rId4"/>
    <sheet name="Large Campus Positions" sheetId="13" r:id="rId5"/>
    <sheet name="Survey Job Descriptions" sheetId="7" r:id="rId6"/>
    <sheet name="Sheet1" sheetId="14" state="hidden" r:id="rId7"/>
  </sheets>
  <externalReferences>
    <externalReference r:id="rId8"/>
  </externalReferences>
  <definedNames>
    <definedName name="_xlnm._FilterDatabase" localSheetId="4" hidden="1">'Large Campus Positions'!$B$1:$B$144</definedName>
    <definedName name="E_NE" localSheetId="1">#REF!</definedName>
    <definedName name="E_NE" localSheetId="4">'Large Campus Positions'!#REF!</definedName>
    <definedName name="E_NE" localSheetId="5">'[1]Positional Data'!#REF!</definedName>
    <definedName name="E_NE">#REF!</definedName>
    <definedName name="Equal" localSheetId="1">#REF!</definedName>
    <definedName name="Equal" localSheetId="4">'Large Campus Positions'!#REF!</definedName>
    <definedName name="Equal" localSheetId="5">'[1]Positional Data'!#REF!</definedName>
    <definedName name="Equal">#REF!</definedName>
    <definedName name="family">'Survey Job Descriptions'!$1:$1048576</definedName>
    <definedName name="FT_PT" localSheetId="1">#REF!</definedName>
    <definedName name="FT_PT" localSheetId="4">'Large Campus Positions'!#REF!</definedName>
    <definedName name="FT_PT" localSheetId="5">'[1]Positional Data'!#REF!</definedName>
    <definedName name="FT_PT">#REF!</definedName>
    <definedName name="Ministries">Sheet1!$I$9:$I$16</definedName>
    <definedName name="ministry" localSheetId="1">#REF!</definedName>
    <definedName name="ministry" localSheetId="4">#REF!</definedName>
    <definedName name="ministry">#REF!</definedName>
    <definedName name="Pastoral">Sheet1!$I$2:$I$8</definedName>
    <definedName name="_xlnm.Print_Area" localSheetId="0">Cover!$A$2:$K$23</definedName>
    <definedName name="_xlnm.Print_Titles" localSheetId="4">'Large Campus Positions'!$1:$1</definedName>
    <definedName name="_xlnm.Print_Titles" localSheetId="5">'Survey Job Descriptions'!$1:$1</definedName>
    <definedName name="title">'Survey Job Descriptions'!$B:$D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3" l="1"/>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H4" i="13"/>
  <c r="I4" i="13"/>
  <c r="H5" i="13"/>
  <c r="I5" i="13"/>
  <c r="H6" i="13"/>
  <c r="I6" i="13"/>
  <c r="H7" i="13"/>
  <c r="I7" i="13"/>
  <c r="H8" i="13"/>
  <c r="I8" i="13"/>
  <c r="H9" i="13"/>
  <c r="I9" i="13"/>
  <c r="H10" i="13"/>
  <c r="I10" i="13"/>
  <c r="H11" i="13"/>
  <c r="I11" i="13"/>
  <c r="H12" i="13"/>
  <c r="I12" i="13"/>
  <c r="H13" i="13"/>
  <c r="I13" i="13"/>
  <c r="H14" i="13"/>
  <c r="I14" i="13"/>
  <c r="H15" i="13"/>
  <c r="I15" i="13"/>
  <c r="H16" i="13"/>
  <c r="I16" i="13"/>
  <c r="H17" i="13"/>
  <c r="I17" i="13"/>
  <c r="H18" i="13"/>
  <c r="I18" i="13"/>
  <c r="H19" i="13"/>
  <c r="I19"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J3" i="13" l="1"/>
  <c r="J2" i="13" l="1"/>
  <c r="I3" i="13" l="1"/>
  <c r="H3" i="13"/>
  <c r="N2" i="13" l="1"/>
  <c r="L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Susan Griffith</author>
    <author>Susan Griffith</author>
  </authors>
  <commentList>
    <comment ref="A1" authorId="0" shapeId="0" xr:uid="{00000000-0006-0000-0400-000001000000}">
      <text>
        <r>
          <rPr>
            <sz val="8"/>
            <color indexed="81"/>
            <rFont val="Tahoma"/>
            <family val="2"/>
          </rPr>
          <t>Survey job code matched to your church's position.</t>
        </r>
      </text>
    </comment>
    <comment ref="B1" authorId="0" shapeId="0" xr:uid="{00000000-0006-0000-0400-000002000000}">
      <text>
        <r>
          <rPr>
            <sz val="8"/>
            <color indexed="81"/>
            <rFont val="Tahoma"/>
            <family val="2"/>
          </rPr>
          <t>Survey job code matched to your church's position.</t>
        </r>
      </text>
    </comment>
    <comment ref="C1" authorId="1" shapeId="0" xr:uid="{00000000-0006-0000-0400-000003000000}">
      <text>
        <r>
          <rPr>
            <sz val="8"/>
            <color indexed="81"/>
            <rFont val="Tahoma"/>
            <family val="2"/>
          </rPr>
          <t>Survey job title matched to your church's position.</t>
        </r>
      </text>
    </comment>
    <comment ref="D1" authorId="0" shapeId="0" xr:uid="{00000000-0006-0000-0400-000005000000}">
      <text>
        <r>
          <rPr>
            <sz val="8"/>
            <color indexed="81"/>
            <rFont val="Tahoma"/>
            <family val="2"/>
          </rPr>
          <t>Enter your church's job title matched to at least 70% of the survey job description for this position.</t>
        </r>
      </text>
    </comment>
    <comment ref="E1" authorId="1" shapeId="0" xr:uid="{00000000-0006-0000-0400-000006000000}">
      <text>
        <r>
          <rPr>
            <sz val="8"/>
            <color indexed="81"/>
            <rFont val="Tahoma"/>
            <family val="2"/>
          </rPr>
          <t>Enter the title this position reports to (Supervisor Title).</t>
        </r>
      </text>
    </comment>
    <comment ref="F1" authorId="1" shapeId="0" xr:uid="{00000000-0006-0000-0400-000007000000}">
      <text>
        <r>
          <rPr>
            <sz val="8"/>
            <color indexed="81"/>
            <rFont val="Tahoma"/>
            <family val="2"/>
          </rPr>
          <t>Indicate the number of incumbents reported in each position. Report a separate line if part-time employees have a different number of hours worked OR annualized their base salary and include all full-time equivalent base salaries averaged together for 40 hours.</t>
        </r>
      </text>
    </comment>
    <comment ref="G1" authorId="0" shapeId="0" xr:uid="{00000000-0006-0000-0400-000008000000}">
      <text>
        <r>
          <rPr>
            <sz val="8"/>
            <color indexed="81"/>
            <rFont val="Tahoma"/>
            <family val="2"/>
          </rPr>
          <t xml:space="preserve">Indicate if incumbent(s) in position are employed full-time or part-time
If there are multiple incumbents in the same position who are both full-time and part-time, copy and insert the copied row to  report full-time and part-time averages separately </t>
        </r>
      </text>
    </comment>
    <comment ref="H1" authorId="0" shapeId="0" xr:uid="{00000000-0006-0000-0400-000009000000}">
      <text>
        <r>
          <rPr>
            <b/>
            <sz val="8"/>
            <color indexed="81"/>
            <rFont val="Tahoma"/>
            <family val="2"/>
          </rPr>
          <t>ONLY COMPLETE FOR PART-TIME EMPLOYEES:</t>
        </r>
        <r>
          <rPr>
            <sz val="8"/>
            <color indexed="81"/>
            <rFont val="Tahoma"/>
            <family val="2"/>
          </rPr>
          <t xml:space="preserve"> 
Indicate the standard # of hours worked per week to calculate the Full-Time Equivalent Annual Base Salary (column J) for part-time employees. 
If there are multiple part-time employees matched, indicate the average # of hours worked per week.</t>
        </r>
      </text>
    </comment>
    <comment ref="I1" authorId="0" shapeId="0" xr:uid="{00000000-0006-0000-0400-00000A000000}">
      <text>
        <r>
          <rPr>
            <b/>
            <sz val="8"/>
            <color indexed="81"/>
            <rFont val="Tahoma"/>
            <family val="2"/>
          </rPr>
          <t>ONLY COMPLETE FOR PART-TIME EMPLOYEES:</t>
        </r>
        <r>
          <rPr>
            <sz val="8"/>
            <color indexed="81"/>
            <rFont val="Tahoma"/>
            <family val="2"/>
          </rPr>
          <t xml:space="preserve"> 
Indicate the hourly rate (including Pastoral Housing Allowance, if applicable) to calculate the Full-Time Equivalent Annual Base Salary (column J) for part-time employees. 
If there are multiple part-time employees matched, indicate the average hourly rate.</t>
        </r>
      </text>
    </comment>
    <comment ref="J1" authorId="0" shapeId="0" xr:uid="{00000000-0006-0000-0400-00000B000000}">
      <text>
        <r>
          <rPr>
            <sz val="8"/>
            <color indexed="81"/>
            <rFont val="Tahoma"/>
            <family val="2"/>
          </rPr>
          <t xml:space="preserve">Report average annual salaries for full-time employees. Include all amounts paid for pastoral housing. 
For part-time employees, annual amount will calculate based on # Hours Worked (column H) and Hourly Rate (column I) </t>
        </r>
      </text>
    </comment>
    <comment ref="K1" authorId="0" shapeId="0" xr:uid="{00000000-0006-0000-0400-00000C000000}">
      <text>
        <r>
          <rPr>
            <sz val="8"/>
            <color indexed="81"/>
            <rFont val="Tahoma"/>
            <family val="2"/>
          </rPr>
          <t>Report the actual annual Bonus paid in the past 12 months.</t>
        </r>
      </text>
    </comment>
    <comment ref="L1" authorId="0" shapeId="0" xr:uid="{00000000-0006-0000-0400-00000D000000}">
      <text>
        <r>
          <rPr>
            <sz val="8"/>
            <color indexed="81"/>
            <rFont val="Tahoma"/>
            <family val="2"/>
          </rPr>
          <t>If your church has a formalized salary structure with grades/bands and ranges, report the minimum of the salary range for the matched position.</t>
        </r>
      </text>
    </comment>
    <comment ref="M1" authorId="0" shapeId="0" xr:uid="{00000000-0006-0000-0400-00000E000000}">
      <text>
        <r>
          <rPr>
            <sz val="8"/>
            <color indexed="81"/>
            <rFont val="Tahoma"/>
            <family val="2"/>
          </rPr>
          <t>If your church has a formalized salary structure with grades/bands and ranges, report the midpoint of the salary range for the matched position.</t>
        </r>
      </text>
    </comment>
    <comment ref="N1" authorId="0" shapeId="0" xr:uid="{00000000-0006-0000-0400-00000F000000}">
      <text>
        <r>
          <rPr>
            <sz val="8"/>
            <color indexed="81"/>
            <rFont val="Tahoma"/>
            <family val="2"/>
          </rPr>
          <t>If your church has a formalized salary structure with grades/bands and ranges, report the maximum of the salary range for the matched position.</t>
        </r>
      </text>
    </comment>
    <comment ref="O1" authorId="0" shapeId="0" xr:uid="{00000000-0006-0000-0400-000010000000}">
      <text>
        <r>
          <rPr>
            <sz val="8"/>
            <color indexed="81"/>
            <rFont val="Tahoma"/>
            <family val="2"/>
          </rPr>
          <t>Indicate if this position is considered Exempt or Nonexempt from the U.S. Fair Labor Standards Act (FLSA) overtime pay requirements.</t>
        </r>
      </text>
    </comment>
    <comment ref="P1" authorId="0" shapeId="0" xr:uid="{00000000-0006-0000-0400-000011000000}">
      <text>
        <r>
          <rPr>
            <sz val="8"/>
            <color indexed="81"/>
            <rFont val="Tahoma"/>
            <family val="2"/>
          </rPr>
          <t>Indicate if your organization's position has equal reponsibilities to the survey job description (=); if it is less than the survey job description (-); or if it has greater responsibilities than the survey job description (+).</t>
        </r>
      </text>
    </comment>
    <comment ref="Q1" authorId="0" shapeId="0" xr:uid="{00000000-0006-0000-0400-000012000000}">
      <text>
        <r>
          <rPr>
            <sz val="8"/>
            <color indexed="81"/>
            <rFont val="Tahoma"/>
            <family val="2"/>
          </rPr>
          <t>If your ogranization's position has less or greater responsibilities than the survey job description (as indicated in the Equal Match column), describe the difference(s).</t>
        </r>
      </text>
    </comment>
  </commentList>
</comments>
</file>

<file path=xl/sharedStrings.xml><?xml version="1.0" encoding="utf-8"?>
<sst xmlns="http://schemas.openxmlformats.org/spreadsheetml/2006/main" count="811" uniqueCount="436">
  <si>
    <t>Survey Job Code</t>
  </si>
  <si>
    <t>Church Job Title</t>
  </si>
  <si>
    <t>Reports to Title</t>
  </si>
  <si>
    <t># Incs</t>
  </si>
  <si>
    <t>Full-Time/
Part-time</t>
  </si>
  <si>
    <t>Bonus</t>
  </si>
  <si>
    <t>Match Difference</t>
  </si>
  <si>
    <t>Full-Time Equivalent Annual Base Salary</t>
  </si>
  <si>
    <t>0060</t>
  </si>
  <si>
    <t>PT</t>
  </si>
  <si>
    <t>Nonexempt</t>
  </si>
  <si>
    <t>=</t>
  </si>
  <si>
    <t>Administration</t>
  </si>
  <si>
    <t>0010</t>
  </si>
  <si>
    <t>Director of Administration or Chief Administrative Officer</t>
  </si>
  <si>
    <t>0020</t>
  </si>
  <si>
    <t>0030</t>
  </si>
  <si>
    <t>0040</t>
  </si>
  <si>
    <t>Administrative Assistant to Senior Leadership Team Member</t>
  </si>
  <si>
    <t>0050</t>
  </si>
  <si>
    <t>Senior Administrative Assistant</t>
  </si>
  <si>
    <t>Administrative Assistant</t>
  </si>
  <si>
    <t>0070</t>
  </si>
  <si>
    <t>Administrative Clerk</t>
  </si>
  <si>
    <t>0080</t>
  </si>
  <si>
    <t>0090</t>
  </si>
  <si>
    <t>Receptionist/Switchboard Operator</t>
  </si>
  <si>
    <t>Communications</t>
  </si>
  <si>
    <t>0120</t>
  </si>
  <si>
    <t>0125</t>
  </si>
  <si>
    <t>0130</t>
  </si>
  <si>
    <t>Communications Manager</t>
  </si>
  <si>
    <t>0140</t>
  </si>
  <si>
    <t>Writer</t>
  </si>
  <si>
    <t>0150</t>
  </si>
  <si>
    <t>0160</t>
  </si>
  <si>
    <t>0170</t>
  </si>
  <si>
    <t>Webmaster</t>
  </si>
  <si>
    <t>0175</t>
  </si>
  <si>
    <t>Web Content Designer</t>
  </si>
  <si>
    <t>0190</t>
  </si>
  <si>
    <t>Director of Pastoral Care Ministry</t>
  </si>
  <si>
    <t>0200</t>
  </si>
  <si>
    <t>Pastoral Care Associate</t>
  </si>
  <si>
    <t>Licensed Counselor</t>
  </si>
  <si>
    <t>Creative Arts/Music</t>
  </si>
  <si>
    <t>0270</t>
  </si>
  <si>
    <t>0280</t>
  </si>
  <si>
    <t>Worship Leader</t>
  </si>
  <si>
    <t>0290</t>
  </si>
  <si>
    <t>Music Director</t>
  </si>
  <si>
    <t>0300</t>
  </si>
  <si>
    <t>Musician</t>
  </si>
  <si>
    <t>0310</t>
  </si>
  <si>
    <t>Vocalist/Worship Team Member</t>
  </si>
  <si>
    <t>0330</t>
  </si>
  <si>
    <t>Producer</t>
  </si>
  <si>
    <t>0345</t>
  </si>
  <si>
    <t>Music Librarian</t>
  </si>
  <si>
    <t>0350</t>
  </si>
  <si>
    <t>0360</t>
  </si>
  <si>
    <t>Facilities/Operations Manager</t>
  </si>
  <si>
    <t>0370</t>
  </si>
  <si>
    <t>Facilities Supervisor</t>
  </si>
  <si>
    <t>0380</t>
  </si>
  <si>
    <t>Maintenance Mechanic/Technician</t>
  </si>
  <si>
    <t>0420</t>
  </si>
  <si>
    <t>Groundskeeper</t>
  </si>
  <si>
    <t>0440</t>
  </si>
  <si>
    <t>Custodian/Janitor</t>
  </si>
  <si>
    <t>Finance</t>
  </si>
  <si>
    <t>0450</t>
  </si>
  <si>
    <t>0458</t>
  </si>
  <si>
    <t>0460</t>
  </si>
  <si>
    <t>Controller</t>
  </si>
  <si>
    <t>0470</t>
  </si>
  <si>
    <t>Accounting Manager</t>
  </si>
  <si>
    <t>0480</t>
  </si>
  <si>
    <t>Senior Accountant</t>
  </si>
  <si>
    <t>0490</t>
  </si>
  <si>
    <t>Accountant</t>
  </si>
  <si>
    <t>0515</t>
  </si>
  <si>
    <t>Accounting Clerk</t>
  </si>
  <si>
    <t>0560</t>
  </si>
  <si>
    <t>Payroll Administrator</t>
  </si>
  <si>
    <t>Food Service</t>
  </si>
  <si>
    <t>0570</t>
  </si>
  <si>
    <t>Director of Food Services</t>
  </si>
  <si>
    <t>0580</t>
  </si>
  <si>
    <t>Food Services Manager</t>
  </si>
  <si>
    <t>0590</t>
  </si>
  <si>
    <t>Shift Manager</t>
  </si>
  <si>
    <t>0600</t>
  </si>
  <si>
    <t>Catering Manager</t>
  </si>
  <si>
    <t>0610</t>
  </si>
  <si>
    <t>Cook</t>
  </si>
  <si>
    <t>0620</t>
  </si>
  <si>
    <t>Food Service Worker</t>
  </si>
  <si>
    <t>0625</t>
  </si>
  <si>
    <t>Barista</t>
  </si>
  <si>
    <t>Human Resources</t>
  </si>
  <si>
    <t>0630</t>
  </si>
  <si>
    <t>Director of Human Resources</t>
  </si>
  <si>
    <t>0640</t>
  </si>
  <si>
    <t>Human Resources Generalist</t>
  </si>
  <si>
    <t>0670</t>
  </si>
  <si>
    <t>Benefits Administrator</t>
  </si>
  <si>
    <t>0680</t>
  </si>
  <si>
    <t>Human Resources Assistant</t>
  </si>
  <si>
    <t>Information Technology</t>
  </si>
  <si>
    <t>0690</t>
  </si>
  <si>
    <t>0700</t>
  </si>
  <si>
    <t>Database Administrator</t>
  </si>
  <si>
    <t>0710</t>
  </si>
  <si>
    <t>LAN Administrator</t>
  </si>
  <si>
    <t>0720</t>
  </si>
  <si>
    <t>Programmer</t>
  </si>
  <si>
    <t>0730</t>
  </si>
  <si>
    <t>Systems Administrator</t>
  </si>
  <si>
    <t>0750</t>
  </si>
  <si>
    <t>Telecommunications Specialist</t>
  </si>
  <si>
    <t>0760</t>
  </si>
  <si>
    <t>Computer Support Specialist</t>
  </si>
  <si>
    <t>0765</t>
  </si>
  <si>
    <t>Database Coordinator</t>
  </si>
  <si>
    <t>Ministries</t>
  </si>
  <si>
    <t>0780</t>
  </si>
  <si>
    <t>Director/Pastor of Ministry</t>
  </si>
  <si>
    <t>0790</t>
  </si>
  <si>
    <t>Ministry Coordinator</t>
  </si>
  <si>
    <t>1030</t>
  </si>
  <si>
    <t>1060</t>
  </si>
  <si>
    <t>Child Care Worker</t>
  </si>
  <si>
    <t>1065</t>
  </si>
  <si>
    <t>Children/Students with Disabilities Coordinator</t>
  </si>
  <si>
    <t>Pastoral</t>
  </si>
  <si>
    <t>1170</t>
  </si>
  <si>
    <t>Senior/Lead Pastor</t>
  </si>
  <si>
    <t>1180</t>
  </si>
  <si>
    <t>Executive Pastor</t>
  </si>
  <si>
    <t>1190</t>
  </si>
  <si>
    <t>Executive Leadership Team Member</t>
  </si>
  <si>
    <t>1200</t>
  </si>
  <si>
    <t>Associate Pastor</t>
  </si>
  <si>
    <t>1210</t>
  </si>
  <si>
    <t>1220</t>
  </si>
  <si>
    <t>Teaching Pastor</t>
  </si>
  <si>
    <t>1225</t>
  </si>
  <si>
    <t>Hispanic Pastor</t>
  </si>
  <si>
    <t>Production</t>
  </si>
  <si>
    <t>1230</t>
  </si>
  <si>
    <t>1250</t>
  </si>
  <si>
    <t>1310</t>
  </si>
  <si>
    <t>Audio Director</t>
  </si>
  <si>
    <t>1320</t>
  </si>
  <si>
    <t>1340</t>
  </si>
  <si>
    <t>Lighting Director</t>
  </si>
  <si>
    <t>1355</t>
  </si>
  <si>
    <t>1370</t>
  </si>
  <si>
    <t>1400</t>
  </si>
  <si>
    <t>1425</t>
  </si>
  <si>
    <t>Technical Equipment Operator</t>
  </si>
  <si>
    <t>Private/Day School</t>
  </si>
  <si>
    <t>1433</t>
  </si>
  <si>
    <t>Headmaster/Principal</t>
  </si>
  <si>
    <t>1435</t>
  </si>
  <si>
    <t>Teacher</t>
  </si>
  <si>
    <t>1439</t>
  </si>
  <si>
    <t>Security</t>
  </si>
  <si>
    <t>1440</t>
  </si>
  <si>
    <t>Director of Security</t>
  </si>
  <si>
    <t>1460</t>
  </si>
  <si>
    <t>Security Guard</t>
  </si>
  <si>
    <t>1470</t>
  </si>
  <si>
    <t>Security Coordinator</t>
  </si>
  <si>
    <t>Contact Information</t>
  </si>
  <si>
    <t>Title</t>
  </si>
  <si>
    <t>Address</t>
  </si>
  <si>
    <t>City</t>
  </si>
  <si>
    <t>State</t>
  </si>
  <si>
    <t>Phone</t>
  </si>
  <si>
    <t>Salary Budgets</t>
  </si>
  <si>
    <t>Total Salary Budget (as % of Operating Budget)</t>
  </si>
  <si>
    <t>Total Benefits Budget (as % of Operating Budget)</t>
  </si>
  <si>
    <t>Total Salary Budget (as $ Amount)</t>
  </si>
  <si>
    <t>Total Benefits Budget (as $ Amount)</t>
  </si>
  <si>
    <t>As a % of Base Salary</t>
  </si>
  <si>
    <r>
      <t xml:space="preserve">Total Salary </t>
    </r>
    <r>
      <rPr>
        <b/>
        <sz val="8"/>
        <rFont val="Arial"/>
        <family val="2"/>
      </rPr>
      <t>Increase</t>
    </r>
    <r>
      <rPr>
        <sz val="8"/>
        <rFont val="Arial"/>
        <family val="2"/>
      </rPr>
      <t xml:space="preserve"> Budget (as % of Base Salary)</t>
    </r>
  </si>
  <si>
    <t>Merit Increase Budget (as % of Base Salary</t>
  </si>
  <si>
    <t>Cost of Living Adjustment (as % of Base Salary)</t>
  </si>
  <si>
    <t>Salary Structure Adjustment (as % of Base Salary)</t>
  </si>
  <si>
    <t>All data will be kept strictly confidential. Data will be reported in aggregate and in accordance with the Department of Justice's Safe Harbor Guidelines.</t>
  </si>
  <si>
    <t>Survey Job Code and Survey Job Title</t>
  </si>
  <si>
    <t>Enter your church's job title matched to at least 70% of the survey job description for this position.</t>
  </si>
  <si>
    <t>Enter the title this position reports to (Supervisor Title).</t>
  </si>
  <si>
    <t># of Incumbents</t>
  </si>
  <si>
    <t>Indicate the number of incumbents reported in each position. Report a separate line if part-time employees have a different number of hours worked OR annualized their base salary and include all full-time equivalent base salaries averaged together for 40 hours.</t>
  </si>
  <si>
    <t>Full-Time/Part-Time</t>
  </si>
  <si>
    <t># Work Hours (per week)</t>
  </si>
  <si>
    <t>Report the actual annual Bonus paid in the past 12 months.</t>
  </si>
  <si>
    <t>Salary Structure Minimum</t>
  </si>
  <si>
    <t>If your church has a formalized salary structure with grades/bands and ranges, report the minimum of the salary range for the matched position.</t>
  </si>
  <si>
    <t>Salary Structure Midpoint</t>
  </si>
  <si>
    <t>If your church has a formalized salary structure with grades/bands and ranges, report the midpoint of the salary range for the matched position.</t>
  </si>
  <si>
    <t>Salary Structure Maximum</t>
  </si>
  <si>
    <t>If your church has a formalized salary structure with grades/bands and ranges, report the maximum of the salary range for the matched position.</t>
  </si>
  <si>
    <t>FLSA Exemption Status</t>
  </si>
  <si>
    <t>Indicate if this position is considered Exempt or Nonexempt from the U.S. Fair Labor Standards Act (FLSA) overtime pay requirements.</t>
  </si>
  <si>
    <t>Equal Match</t>
  </si>
  <si>
    <t>Questions?</t>
  </si>
  <si>
    <t>Email: survey@churchcompensationservices.com</t>
  </si>
  <si>
    <t xml:space="preserve">
Information in this questionnaire may not be copied or used for any reason other than the intended purposes 
without expressed written permission.</t>
  </si>
  <si>
    <t>Phone: 214-998-3340</t>
  </si>
  <si>
    <t>Salary Structure Range Minimum</t>
  </si>
  <si>
    <t>Salary Structure Range Midpoint</t>
  </si>
  <si>
    <t>Church Website</t>
  </si>
  <si>
    <t>E-mail</t>
  </si>
  <si>
    <t>Job Family</t>
  </si>
  <si>
    <t>Job
Code</t>
  </si>
  <si>
    <t>Job Title</t>
  </si>
  <si>
    <t>Job Description</t>
  </si>
  <si>
    <t>Directs and leads two or more administrative functions (i.e., Finance, Human Resources, Information Technology, Operations)</t>
  </si>
  <si>
    <t xml:space="preserve">Administrative Manager </t>
  </si>
  <si>
    <t xml:space="preserve">Administrative Assistant to Senior Pastor   </t>
  </si>
  <si>
    <t>Provides administrative support to the Senior Pastor.</t>
  </si>
  <si>
    <t>Provides administrative support to area, department or individual. May match and assign volunteers to department needs. Typically requires less than five years experience.</t>
  </si>
  <si>
    <t>Mailroom/Printing Services/Imaging Clerk</t>
  </si>
  <si>
    <t>Receives and greets visitors to church offices, a specific ministry, department or area. Answers and directs incoming telephone calls.</t>
  </si>
  <si>
    <t>Directs and leads the communications staff in the production of all printed and electronic publications including websites, emails, social media, advertising and promotions.  This position is also responsible for media relations.</t>
  </si>
  <si>
    <t>Produces artwork and graphic design layout for all print and electronic publications.</t>
  </si>
  <si>
    <t xml:space="preserve">Facilities </t>
  </si>
  <si>
    <t>Directs and leads all building operations and oversees construction, facility maintenance, grounds and campus events for the church and/or regional campuses.</t>
  </si>
  <si>
    <t>Supervises facilities/maintenance staff.</t>
  </si>
  <si>
    <t>Maintains and repairs facilities and equipment. May be responsible for painting, electrical, carpentry, HVAC maintenance as well.</t>
  </si>
  <si>
    <t xml:space="preserve">Cleans and maintains building facilities. Removes trash, cleans floors, vacuums, etc. May be responsible for minor painting, mechanical repairs and grounds. </t>
  </si>
  <si>
    <t>Director of Finance or Chief Financial Officer</t>
  </si>
  <si>
    <t>Director of Stewardship/Development</t>
  </si>
  <si>
    <t xml:space="preserve">Provides routine accounting support in one or more of the following areas: accounts payable, accounts receivable, billing, bank reconciliation, cash management, general ledger entries, etc. </t>
  </si>
  <si>
    <t>Develops Human Resources policies pertaining to benefits, staffing, training, compensation, employee records, and other functions as necessary.</t>
  </si>
  <si>
    <t>Director of Technology or Chief Information Officer</t>
  </si>
  <si>
    <t>Community/Neighborhood Pastor</t>
  </si>
  <si>
    <t>School Secretary/Office Assistant</t>
  </si>
  <si>
    <t>Director of Communications</t>
  </si>
  <si>
    <t>Community/Public Relations Director</t>
  </si>
  <si>
    <t>Communications Coordinator</t>
  </si>
  <si>
    <t>Graphic Artist/Designer</t>
  </si>
  <si>
    <t>0165</t>
  </si>
  <si>
    <t>Social Media Director</t>
  </si>
  <si>
    <t>0167</t>
  </si>
  <si>
    <t>Social Media Coordinator</t>
  </si>
  <si>
    <t>Pastoral Care</t>
  </si>
  <si>
    <t>0195</t>
  </si>
  <si>
    <t>Pastoral Care Pastor</t>
  </si>
  <si>
    <t>Arts Director</t>
  </si>
  <si>
    <t>Creative Arts Director</t>
  </si>
  <si>
    <t>Facilities Director</t>
  </si>
  <si>
    <t>Production Director</t>
  </si>
  <si>
    <t>Technical Director</t>
  </si>
  <si>
    <t>Video Director</t>
  </si>
  <si>
    <t>FT</t>
  </si>
  <si>
    <t>FSLA</t>
  </si>
  <si>
    <t>Exempt</t>
  </si>
  <si>
    <t>Employee Benefits</t>
  </si>
  <si>
    <t>Operating Budget</t>
  </si>
  <si>
    <t>0795</t>
  </si>
  <si>
    <t>Program Leader/Teacher</t>
  </si>
  <si>
    <t>0797</t>
  </si>
  <si>
    <t>Match</t>
  </si>
  <si>
    <t xml:space="preserve"> -</t>
  </si>
  <si>
    <t xml:space="preserve"> +</t>
  </si>
  <si>
    <t xml:space="preserve"> =</t>
  </si>
  <si>
    <t>Denomination</t>
  </si>
  <si>
    <t>Contact Name</t>
  </si>
  <si>
    <t>0135</t>
  </si>
  <si>
    <t>Group Life Director</t>
  </si>
  <si>
    <t>Employee Only</t>
  </si>
  <si>
    <t>Employee &amp; Family</t>
  </si>
  <si>
    <t>0785</t>
  </si>
  <si>
    <t>Associate Director</t>
  </si>
  <si>
    <t>Curriculum Director</t>
  </si>
  <si>
    <t>Full-time</t>
  </si>
  <si>
    <t>Part-time</t>
  </si>
  <si>
    <t>Senior-level Teaching Pastor responsible for leading regular weekend church services. Is a member of Church Senior Leadership Team.</t>
  </si>
  <si>
    <t>0265</t>
  </si>
  <si>
    <t>Audio Engineer/Technician</t>
  </si>
  <si>
    <t>Lighting Engineer/Technician</t>
  </si>
  <si>
    <t>Video Engineer/Technician</t>
  </si>
  <si>
    <t>1-Assimilation</t>
  </si>
  <si>
    <t>2-Bookstore</t>
  </si>
  <si>
    <t>3-Children's</t>
  </si>
  <si>
    <t>4-College</t>
  </si>
  <si>
    <t>5-Family Life</t>
  </si>
  <si>
    <t>6-Hospitality</t>
  </si>
  <si>
    <t>7-Junior High</t>
  </si>
  <si>
    <t>8-Married Adults</t>
  </si>
  <si>
    <t>9-Men's</t>
  </si>
  <si>
    <t>10-Missions-All International and Local</t>
  </si>
  <si>
    <t>11-Missions-Global/International</t>
  </si>
  <si>
    <t>12-Missions-Local/Urban</t>
  </si>
  <si>
    <t>13-Preschool/Nursery</t>
  </si>
  <si>
    <t>14-Senior High</t>
  </si>
  <si>
    <t>15-Senior's</t>
  </si>
  <si>
    <t>16-Single Adults</t>
  </si>
  <si>
    <t>17-Small Groups</t>
  </si>
  <si>
    <t>18-Special Events/Programs</t>
  </si>
  <si>
    <t>19-Sports</t>
  </si>
  <si>
    <t>20-Student/Youth</t>
  </si>
  <si>
    <t>21-Volunteer</t>
  </si>
  <si>
    <t>22-Women's</t>
  </si>
  <si>
    <t>23-Other</t>
  </si>
  <si>
    <t>Children's Coordinator</t>
  </si>
  <si>
    <t>Children's Pastor</t>
  </si>
  <si>
    <t>Salary Structure Range Maximum</t>
  </si>
  <si>
    <t>FLSA Status
(Exempt/
Nonexempt)</t>
  </si>
  <si>
    <r>
      <rPr>
        <b/>
        <sz val="8"/>
        <color rgb="FFFF0000"/>
        <rFont val="Arial"/>
        <family val="2"/>
      </rPr>
      <t>Part-Time Only</t>
    </r>
    <r>
      <rPr>
        <b/>
        <sz val="8"/>
        <rFont val="Arial"/>
        <family val="2"/>
      </rPr>
      <t xml:space="preserve">
# Work Hours  
(per week)</t>
    </r>
  </si>
  <si>
    <r>
      <rPr>
        <b/>
        <sz val="8"/>
        <color rgb="FFFF0000"/>
        <rFont val="Arial"/>
        <family val="2"/>
      </rPr>
      <t>Part-Time Only</t>
    </r>
    <r>
      <rPr>
        <b/>
        <sz val="8"/>
        <rFont val="Arial"/>
        <family val="2"/>
      </rPr>
      <t xml:space="preserve">
Hourly Rate</t>
    </r>
  </si>
  <si>
    <t>Full-Time Equivalent
Annual Base Salary</t>
  </si>
  <si>
    <t>Survey 
Job Family</t>
  </si>
  <si>
    <t>0-Main Worship Service</t>
  </si>
  <si>
    <t>24-Pastoral Care</t>
  </si>
  <si>
    <t>Employee &amp; Spouse</t>
  </si>
  <si>
    <t>Employee &amp; Children</t>
  </si>
  <si>
    <t>1235</t>
  </si>
  <si>
    <t>Technical/Production Director</t>
  </si>
  <si>
    <t>25-Online Connections</t>
  </si>
  <si>
    <t>Survey job code and job title matched to your church's position. Use the Survey Job Descriptions on the Survey Job Descriptions tab in this workbook to match your positions to the survey jobs.</t>
  </si>
  <si>
    <t>Indicate if incumbents are employed full-time or part-time. If there are multiple incumbents in the same position who are both full-time and part-time, copy the row and insert the copied row to report full-time and part-time averages separately.</t>
  </si>
  <si>
    <t>Indicate the standard # of hours worked per week to calculate the full-time equivalent annual salary for part-time employees. 
If there are multiple part-time employees, calculate the average # of hours worked per week.</t>
  </si>
  <si>
    <t>Executive-level Pastor primarily responsible for the overall leadership and direction of church staff, leading all functional areas in the accomplishment of the church's mission.</t>
  </si>
  <si>
    <t>Equal 
Match 
(=,+,-)</t>
  </si>
  <si>
    <t>Music</t>
  </si>
  <si>
    <t>Creative Arts/Production</t>
  </si>
  <si>
    <t>Responsible for maintaining the audio systems in the organization.</t>
  </si>
  <si>
    <t>Please complete ALL applicable information</t>
  </si>
  <si>
    <t xml:space="preserve"> Zip Code      </t>
  </si>
  <si>
    <t xml:space="preserve"> Weekly Attendance</t>
  </si>
  <si>
    <t xml:space="preserve"> Total # Employees</t>
  </si>
  <si>
    <t>Paid Time Off</t>
  </si>
  <si>
    <t>If you do not offer employee benefits, skip this section and move to Positional Data tab.</t>
  </si>
  <si>
    <r>
      <t xml:space="preserve">If health &amp; welfare benefits are offered, select the benefits available to each employee population and indicate the </t>
    </r>
    <r>
      <rPr>
        <b/>
        <sz val="8"/>
        <rFont val="Arial"/>
        <family val="2"/>
      </rPr>
      <t>annual</t>
    </r>
    <r>
      <rPr>
        <sz val="8"/>
        <rFont val="Arial"/>
        <family val="2"/>
      </rPr>
      <t xml:space="preserve"> employer portion of the cost:</t>
    </r>
  </si>
  <si>
    <t xml:space="preserve">Health &amp; Welfare Benefits </t>
  </si>
  <si>
    <t>Church Name</t>
  </si>
  <si>
    <t>0780-1</t>
  </si>
  <si>
    <t>Director/Pastor of Ministry - Assimilation</t>
  </si>
  <si>
    <t>0780-3</t>
  </si>
  <si>
    <t>Director/Pastor of Ministry - Children's</t>
  </si>
  <si>
    <t>0780-10</t>
  </si>
  <si>
    <t>0780-20</t>
  </si>
  <si>
    <t>Director/Pastor of Ministry - Student/Youth</t>
  </si>
  <si>
    <t>0780-24</t>
  </si>
  <si>
    <t>Director/Pastor of Ministry - Pastoral Care</t>
  </si>
  <si>
    <t>0790-1</t>
  </si>
  <si>
    <t>Ministry Coordinator - Assimilation</t>
  </si>
  <si>
    <t>0790-3</t>
  </si>
  <si>
    <t>Ministry Coordinator - Children's</t>
  </si>
  <si>
    <t>0790-10</t>
  </si>
  <si>
    <t>0790-20</t>
  </si>
  <si>
    <t>Ministry Coordinator - Student/Youth</t>
  </si>
  <si>
    <t>0790-24</t>
  </si>
  <si>
    <t>Ministry Coordinator - Pastoral Care</t>
  </si>
  <si>
    <t>Director of Finance/Chief Financial Officer</t>
  </si>
  <si>
    <t>Director of Information Technology</t>
  </si>
  <si>
    <t>Database/Network Administrator</t>
  </si>
  <si>
    <t>Director/Pastor of Ministry - Missions</t>
  </si>
  <si>
    <t>Ministry Coordinator - Missions</t>
  </si>
  <si>
    <t>Directs and leads ministry for children including Kindergarten through 5th Grade, Sunday school and vacation bible school. May include preschool/nursery.</t>
  </si>
  <si>
    <t>Directs and leads ministry for both Junior High School and Senior High School students combined.</t>
  </si>
  <si>
    <t>Directs and leads the overall experience of church attenders, including welcoming visitors, new attender classes, first impressions, ushers, décor, bookstore and/or café. May include support of volunteer assimilation, applications and connecting.</t>
  </si>
  <si>
    <t>Directs and leads all church missions including global and local.</t>
  </si>
  <si>
    <t>Directs and leads pastoral care ministry including all outreach/evangelism and various care programs (e.g., hospital, nursing home, and home visitations, hardship assistance, funeral preparation and prayer requests).</t>
  </si>
  <si>
    <t>Coordinate ministry activities for children including Kindergarten through 5th Grade, Sunday school and vacation bible school. May include preschool/nursery.</t>
  </si>
  <si>
    <t>Coordinate ministry activities for the overall experience of church attenders, including welcoming visitors, new attender classes, first impressions, ushers, décor, bookstore and/or café. May include support of volunteer assimilation, applications and connecting.</t>
  </si>
  <si>
    <t>Coordinate ministry activities for pastoral care including all outreach/evangelism and various care programs (e.g., hospital, nursing home, and home visitations, hardship assistance, funeral preparation and prayer requests).</t>
  </si>
  <si>
    <t>Coordinate ministry activities for all church missions including global and local.</t>
  </si>
  <si>
    <t>Benefit</t>
  </si>
  <si>
    <t>Vesting</t>
  </si>
  <si>
    <t>Cliff or Graded</t>
  </si>
  <si>
    <t># of Years</t>
  </si>
  <si>
    <t>% of Base Salary</t>
  </si>
  <si>
    <t>Employer Match</t>
  </si>
  <si>
    <t>Other Amount</t>
  </si>
  <si>
    <t>Retirement Benefits</t>
  </si>
  <si>
    <t>Multiple of Base Salary</t>
  </si>
  <si>
    <t>Indicate if your organization's position has equal responsibilities to the survey job description (=); if it is less than the survey job description (-); or if it has greater responsibilities than the survey job description (+).</t>
  </si>
  <si>
    <t>If your organization's position has less or greater responsibilities than the survey job description (as indicated in the Equal Match column), describe the difference(s).</t>
  </si>
  <si>
    <t>Coordinate ministry activities for both Junior High School and Senior High School students combined. Ministry for both Junior High School and Senior High School students combined.</t>
  </si>
  <si>
    <t>Responsible for the vision, strategy and direction of the creative arts and music department for the church and/or regional campuses.</t>
  </si>
  <si>
    <t>Plays musical instrument during regular services and special events.</t>
  </si>
  <si>
    <t>Responsible for creating, shooting, and editing videos. Supports the maintenance of video systems.</t>
  </si>
  <si>
    <t>Operates lighting, camera, video and/or audio equipment during church services and special productions. May train and supervisor volunteers.</t>
  </si>
  <si>
    <t>Top financial position with responsibility for the entire finance and accounting function.</t>
  </si>
  <si>
    <t>Directs the accounting function through establishing accounting principles and ensuring accuracy of financial reports.</t>
  </si>
  <si>
    <t>Prepares and analyzes financial statements and reports. May lead accounting clerks and ensure accuracy of journal entries. Typically has degree in Accounting and less than 5 years experience.</t>
  </si>
  <si>
    <t>Directs and leads the information technology function including systems administration, programming, hardware and software support, network administration, telecommunications, website administration, and database administration.</t>
  </si>
  <si>
    <t>Develops and maintains databases and reporting capabilities.</t>
  </si>
  <si>
    <t xml:space="preserve">Leads worship during regular services and special events.  May recruit and develop team of vocalists. </t>
  </si>
  <si>
    <t>Responsible for the music components of each service.  Duties include preparing volunteer bands, arranging, charts, demos, and leading rehearsals. May include responsibilities for directing orchestra.</t>
  </si>
  <si>
    <t>Responsible for the vision, strategy and direction of the technical production department. Includes overseeing all of the technical systems of the church and/or regional campuses including audio, lighting, and video.</t>
  </si>
  <si>
    <t>Under the leadership of the Facilities Director, manages construction, facility maintenance, grounds and campus events.</t>
  </si>
  <si>
    <t>Under direction of the Director of Human Resources, provides general support in Human Resources functions, such as: benefits, staffing, training, compensation, employee records and other functions as necessary.</t>
  </si>
  <si>
    <t xml:space="preserve">Teaching Pastor responsible for leading designated church services (i.e.,Wednesday night services or alternative church services). May also be responsible for teaching in Senior Pastor’s absence. </t>
  </si>
  <si>
    <t>Actual 2023</t>
  </si>
  <si>
    <t>Contact survey@churchcompensationservices.com if you have questions.</t>
  </si>
  <si>
    <t>Large Campus Positions Definitions</t>
  </si>
  <si>
    <t>Complete the Organization Information, Benefits Information and Large Campus Positions tabs.</t>
  </si>
  <si>
    <t>Match your positions to the survey jobs on the Large Campus Positions tab using the Survey Job Descriptions.</t>
  </si>
  <si>
    <r>
      <rPr>
        <b/>
        <i/>
        <sz val="9"/>
        <color rgb="FFFF0000"/>
        <rFont val="Arial"/>
        <family val="2"/>
      </rPr>
      <t>DO</t>
    </r>
    <r>
      <rPr>
        <i/>
        <sz val="9"/>
        <color rgb="FFFF0000"/>
        <rFont val="Arial"/>
        <family val="2"/>
      </rPr>
      <t xml:space="preserve"> </t>
    </r>
    <r>
      <rPr>
        <b/>
        <i/>
        <sz val="9"/>
        <color rgb="FFFF0000"/>
        <rFont val="Arial"/>
        <family val="2"/>
      </rPr>
      <t>NOT</t>
    </r>
    <r>
      <rPr>
        <i/>
        <sz val="9"/>
        <color rgb="FFFF0000"/>
        <rFont val="Arial"/>
        <family val="2"/>
      </rPr>
      <t xml:space="preserve"> match Regional jobs to the Large Campus Positions.</t>
    </r>
  </si>
  <si>
    <t>Social Media Director/Coordinator</t>
  </si>
  <si>
    <t>Custodian/Janitor/Groundskeeper</t>
  </si>
  <si>
    <t>Controller/Accounting Manager</t>
  </si>
  <si>
    <t>0780-17</t>
  </si>
  <si>
    <t>Director/Pastor of Ministry - Small Groups</t>
  </si>
  <si>
    <t>0790-17</t>
  </si>
  <si>
    <t>Ministry Coordinator - Small Groups</t>
  </si>
  <si>
    <t>Associate/Community Pastor</t>
  </si>
  <si>
    <r>
      <t xml:space="preserve">Report average annual salaries for all employees effective February 1, 2024. Include all amounts paid for pastoral housing. 
For hourly employees, </t>
    </r>
    <r>
      <rPr>
        <b/>
        <sz val="8"/>
        <rFont val="Arial"/>
        <family val="2"/>
      </rPr>
      <t>calculate the full-time annual pay</t>
    </r>
    <r>
      <rPr>
        <sz val="8"/>
        <rFont val="Arial"/>
        <family val="2"/>
      </rPr>
      <t xml:space="preserve"> by multiplying the hourly rate by the number of hours worked in one year. Use 2080 hours for full-time employees working 40 hours per week and 52 weeks per year (including vacation and paid time off).</t>
    </r>
  </si>
  <si>
    <t>Return completed questionnaire to survey@churchcompensationservices.com by April 30, 2024 to receive the participant discount.</t>
  </si>
  <si>
    <t>Actual 2024</t>
  </si>
  <si>
    <t>Projected 2025</t>
  </si>
  <si>
    <t xml:space="preserve"># of paid time off days per year </t>
  </si>
  <si>
    <t>Year 1*</t>
  </si>
  <si>
    <t>Year 5*</t>
  </si>
  <si>
    <t>Year 10*</t>
  </si>
  <si>
    <t>Year 15*</t>
  </si>
  <si>
    <t xml:space="preserve">* Please DO NOT alter or change number of years. Please include the number of days off your church offers each employee at these specific time ranges.  </t>
  </si>
  <si>
    <t>Please specify any OTHER benefit(s) your church offers:</t>
  </si>
  <si>
    <r>
      <t xml:space="preserve">Average </t>
    </r>
    <r>
      <rPr>
        <b/>
        <sz val="8"/>
        <color rgb="FFFF0000"/>
        <rFont val="Arial"/>
        <family val="2"/>
      </rPr>
      <t>Annual</t>
    </r>
    <r>
      <rPr>
        <b/>
        <sz val="8"/>
        <rFont val="Arial"/>
        <family val="2"/>
      </rPr>
      <t xml:space="preserve"> Employer Cost per Employee</t>
    </r>
  </si>
  <si>
    <r>
      <t xml:space="preserve">If health &amp; welfare benefits are offered, select the benefits available to each employee population and indicate the </t>
    </r>
    <r>
      <rPr>
        <b/>
        <sz val="8"/>
        <color rgb="FFFF0000"/>
        <rFont val="Arial"/>
        <family val="2"/>
      </rPr>
      <t>annual</t>
    </r>
    <r>
      <rPr>
        <sz val="8"/>
        <rFont val="Arial"/>
        <family val="2"/>
      </rPr>
      <t xml:space="preserve"> employer portion of the cost:</t>
    </r>
  </si>
  <si>
    <t>PLEASE READ ALL OF THE INSTRUCTIONS PAGE AND COMPLETE ALL OF THE 3 HIGHLIGTED PAGES. THANK YOU.</t>
  </si>
  <si>
    <t>Do you offer any benefits to employees?  Select YES for each eligible population:</t>
  </si>
  <si>
    <t>Life Insurance</t>
  </si>
  <si>
    <t>Disability</t>
  </si>
  <si>
    <t>As a % and/or $ of Operating Budget</t>
  </si>
  <si>
    <t>AND/OR</t>
  </si>
  <si>
    <r>
      <t>Complete the Organization Information, Employee Benefits and Large Campus Positions tabs in this workbook. 
Report average salaries for all incumbents as of</t>
    </r>
    <r>
      <rPr>
        <b/>
        <sz val="9"/>
        <rFont val="Arial"/>
        <family val="2"/>
      </rPr>
      <t xml:space="preserve"> February 1, 2024</t>
    </r>
    <r>
      <rPr>
        <sz val="9"/>
        <rFont val="Arial"/>
        <family val="2"/>
      </rPr>
      <t xml:space="preserve">. 
</t>
    </r>
    <r>
      <rPr>
        <b/>
        <sz val="9"/>
        <rFont val="Arial"/>
        <family val="2"/>
      </rPr>
      <t xml:space="preserve">Return the completed questionnaire to Church Compensation Services, LLC by </t>
    </r>
    <r>
      <rPr>
        <b/>
        <sz val="9"/>
        <color indexed="10"/>
        <rFont val="Arial"/>
        <family val="2"/>
      </rPr>
      <t xml:space="preserve"> April 30, 2024.</t>
    </r>
  </si>
  <si>
    <t>Survey 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</si>
</sst>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s>
  <fonts count="34" x14ac:knownFonts="1">
    <font>
      <sz val="11"/>
      <color theme="1"/>
      <name val="Calibri"/>
      <family val="2"/>
      <scheme val="minor"/>
    </font>
    <font>
      <b/>
      <sz val="8"/>
      <name val="Arial"/>
      <family val="2"/>
    </font>
    <font>
      <b/>
      <i/>
      <sz val="8"/>
      <name val="Arial"/>
      <family val="2"/>
    </font>
    <font>
      <sz val="8"/>
      <name val="Arial"/>
      <family val="2"/>
    </font>
    <font>
      <i/>
      <sz val="8"/>
      <name val="Arial"/>
      <family val="2"/>
    </font>
    <font>
      <sz val="8"/>
      <color indexed="81"/>
      <name val="Tahoma"/>
      <family val="2"/>
    </font>
    <font>
      <b/>
      <sz val="8"/>
      <color indexed="81"/>
      <name val="Tahoma"/>
      <family val="2"/>
    </font>
    <font>
      <b/>
      <sz val="8"/>
      <name val="Times New Roman"/>
      <family val="1"/>
    </font>
    <font>
      <b/>
      <sz val="9"/>
      <name val="Arial"/>
      <family val="2"/>
    </font>
    <font>
      <b/>
      <sz val="11"/>
      <name val="Arial"/>
      <family val="2"/>
    </font>
    <font>
      <u/>
      <sz val="10"/>
      <color indexed="12"/>
      <name val="Arial"/>
      <family val="2"/>
    </font>
    <font>
      <sz val="10"/>
      <name val="Times New Roman"/>
      <family val="1"/>
    </font>
    <font>
      <sz val="8"/>
      <color indexed="46"/>
      <name val="Arial"/>
      <family val="2"/>
    </font>
    <font>
      <sz val="8"/>
      <name val="Times New Roman"/>
      <family val="1"/>
    </font>
    <font>
      <i/>
      <sz val="8"/>
      <color indexed="46"/>
      <name val="Arial"/>
      <family val="2"/>
    </font>
    <font>
      <sz val="9"/>
      <name val="Arial"/>
      <family val="2"/>
    </font>
    <font>
      <b/>
      <sz val="9"/>
      <color indexed="10"/>
      <name val="Arial"/>
      <family val="2"/>
    </font>
    <font>
      <b/>
      <i/>
      <sz val="9"/>
      <name val="Arial"/>
      <family val="2"/>
    </font>
    <font>
      <b/>
      <sz val="10"/>
      <name val="Arial"/>
      <family val="2"/>
    </font>
    <font>
      <sz val="11"/>
      <color theme="1"/>
      <name val="Calibri"/>
      <family val="2"/>
      <scheme val="minor"/>
    </font>
    <font>
      <u/>
      <sz val="11"/>
      <color theme="10"/>
      <name val="Calibri"/>
      <family val="2"/>
    </font>
    <font>
      <sz val="8"/>
      <color theme="1"/>
      <name val="Arial"/>
      <family val="2"/>
    </font>
    <font>
      <sz val="8"/>
      <color rgb="FF000000"/>
      <name val="Segoe UI"/>
      <family val="2"/>
    </font>
    <font>
      <b/>
      <sz val="11"/>
      <color theme="1"/>
      <name val="Calibri"/>
      <family val="2"/>
      <scheme val="minor"/>
    </font>
    <font>
      <b/>
      <sz val="8"/>
      <color rgb="FFFF0000"/>
      <name val="Arial"/>
      <family val="2"/>
    </font>
    <font>
      <i/>
      <sz val="9"/>
      <color rgb="FFFF0000"/>
      <name val="Arial"/>
      <family val="2"/>
    </font>
    <font>
      <sz val="9"/>
      <color theme="1"/>
      <name val="Calibri"/>
      <family val="2"/>
      <scheme val="minor"/>
    </font>
    <font>
      <b/>
      <sz val="9"/>
      <color theme="0"/>
      <name val="Arial"/>
      <family val="2"/>
    </font>
    <font>
      <b/>
      <i/>
      <sz val="9"/>
      <color rgb="FFFF0000"/>
      <name val="Arial"/>
      <family val="2"/>
    </font>
    <font>
      <b/>
      <sz val="9"/>
      <color rgb="FFFF0000"/>
      <name val="Arial"/>
      <family val="2"/>
    </font>
    <font>
      <b/>
      <sz val="8"/>
      <color theme="0"/>
      <name val="Arial"/>
      <family val="2"/>
    </font>
    <font>
      <sz val="9"/>
      <color rgb="FFFF0000"/>
      <name val="Arial"/>
      <family val="2"/>
    </font>
    <font>
      <sz val="11"/>
      <color theme="0"/>
      <name val="Calibri"/>
      <family val="2"/>
      <scheme val="minor"/>
    </font>
    <font>
      <sz val="7"/>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rgb="FF800000"/>
        <bgColor indexed="64"/>
      </patternFill>
    </fill>
    <fill>
      <patternFill patternType="solid">
        <fgColor theme="0" tint="-0.14999847407452621"/>
        <bgColor indexed="64"/>
      </patternFill>
    </fill>
  </fills>
  <borders count="21">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s>
  <cellStyleXfs count="6">
    <xf numFmtId="0" fontId="0" fillId="0" borderId="0"/>
    <xf numFmtId="43" fontId="19" fillId="0" borderId="0" applyFont="0" applyFill="0" applyBorder="0" applyAlignment="0" applyProtection="0"/>
    <xf numFmtId="44" fontId="19" fillId="0" borderId="0" applyFont="0" applyFill="0" applyBorder="0" applyAlignment="0" applyProtection="0"/>
    <xf numFmtId="0" fontId="1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9" fontId="19" fillId="0" borderId="0" applyFont="0" applyFill="0" applyBorder="0" applyAlignment="0" applyProtection="0"/>
  </cellStyleXfs>
  <cellXfs count="170">
    <xf numFmtId="0" fontId="0" fillId="0" borderId="0" xfId="0"/>
    <xf numFmtId="49" fontId="4" fillId="2" borderId="2" xfId="0" applyNumberFormat="1" applyFont="1" applyFill="1" applyBorder="1"/>
    <xf numFmtId="0" fontId="4" fillId="2" borderId="2" xfId="0" applyFont="1" applyFill="1" applyBorder="1" applyAlignment="1">
      <alignment wrapText="1"/>
    </xf>
    <xf numFmtId="164" fontId="4" fillId="2" borderId="2" xfId="2" applyNumberFormat="1" applyFont="1" applyFill="1" applyBorder="1" applyAlignment="1">
      <alignment horizontal="right"/>
    </xf>
    <xf numFmtId="0" fontId="4" fillId="2" borderId="2" xfId="0" applyFont="1" applyFill="1" applyBorder="1" applyAlignment="1">
      <alignment horizontal="center"/>
    </xf>
    <xf numFmtId="49" fontId="4" fillId="2" borderId="2" xfId="0" applyNumberFormat="1" applyFont="1" applyFill="1" applyBorder="1" applyAlignment="1">
      <alignment horizontal="center"/>
    </xf>
    <xf numFmtId="0" fontId="3" fillId="0" borderId="3" xfId="0" applyFont="1" applyBorder="1" applyAlignment="1">
      <alignment wrapText="1"/>
    </xf>
    <xf numFmtId="0" fontId="3" fillId="0" borderId="3" xfId="0" applyFont="1" applyBorder="1" applyAlignment="1">
      <alignment horizontal="center"/>
    </xf>
    <xf numFmtId="0" fontId="7" fillId="0" borderId="0" xfId="0" applyFont="1" applyAlignment="1">
      <alignment horizontal="center" wrapText="1"/>
    </xf>
    <xf numFmtId="0" fontId="4" fillId="2" borderId="2" xfId="0" applyFont="1" applyFill="1" applyBorder="1"/>
    <xf numFmtId="0" fontId="3" fillId="0" borderId="3" xfId="0" applyFont="1" applyBorder="1"/>
    <xf numFmtId="0" fontId="1" fillId="0" borderId="3" xfId="0" applyFont="1" applyBorder="1"/>
    <xf numFmtId="0" fontId="9" fillId="0" borderId="0" xfId="0" applyFont="1"/>
    <xf numFmtId="0" fontId="3" fillId="0" borderId="0" xfId="0" applyFont="1"/>
    <xf numFmtId="0" fontId="11" fillId="0" borderId="0" xfId="0" applyFont="1"/>
    <xf numFmtId="0" fontId="3" fillId="0" borderId="0" xfId="0" applyFont="1" applyAlignment="1">
      <alignment horizontal="left" wrapText="1"/>
    </xf>
    <xf numFmtId="0" fontId="8" fillId="0" borderId="0" xfId="0" applyFont="1"/>
    <xf numFmtId="0" fontId="8" fillId="0" borderId="0" xfId="0" applyFont="1" applyAlignment="1">
      <alignment horizontal="center"/>
    </xf>
    <xf numFmtId="0" fontId="1" fillId="0" borderId="0" xfId="0" applyFont="1"/>
    <xf numFmtId="0" fontId="4" fillId="0" borderId="0" xfId="0" applyFont="1"/>
    <xf numFmtId="0" fontId="12" fillId="0" borderId="0" xfId="0" applyFont="1"/>
    <xf numFmtId="0" fontId="14" fillId="0" borderId="0" xfId="0" applyFont="1"/>
    <xf numFmtId="0" fontId="1" fillId="0" borderId="4" xfId="0" applyFont="1" applyBorder="1" applyAlignment="1">
      <alignment vertical="center" wrapText="1"/>
    </xf>
    <xf numFmtId="0" fontId="1" fillId="0" borderId="4" xfId="0" applyFont="1" applyBorder="1" applyAlignment="1">
      <alignment vertical="center"/>
    </xf>
    <xf numFmtId="0" fontId="18" fillId="0" borderId="0" xfId="0" applyFont="1"/>
    <xf numFmtId="0" fontId="15" fillId="0" borderId="0" xfId="0" applyFont="1"/>
    <xf numFmtId="0" fontId="2" fillId="0" borderId="0" xfId="0" applyFont="1"/>
    <xf numFmtId="0" fontId="13" fillId="0" borderId="0" xfId="0" applyFont="1"/>
    <xf numFmtId="0" fontId="3" fillId="0" borderId="0" xfId="0" applyFont="1" applyAlignment="1">
      <alignment horizontal="left"/>
    </xf>
    <xf numFmtId="49" fontId="1" fillId="0" borderId="5" xfId="0" applyNumberFormat="1" applyFont="1" applyBorder="1" applyAlignment="1">
      <alignment wrapText="1"/>
    </xf>
    <xf numFmtId="0" fontId="1" fillId="0" borderId="5" xfId="0" applyFont="1" applyBorder="1" applyAlignment="1">
      <alignment wrapText="1"/>
    </xf>
    <xf numFmtId="0" fontId="1" fillId="0" borderId="5" xfId="0" applyFont="1" applyBorder="1" applyAlignment="1">
      <alignment horizontal="left" wrapText="1"/>
    </xf>
    <xf numFmtId="0" fontId="1" fillId="0" borderId="5" xfId="0" applyFont="1" applyBorder="1" applyAlignment="1">
      <alignment horizontal="center" wrapText="1"/>
    </xf>
    <xf numFmtId="164" fontId="1" fillId="0" borderId="5" xfId="2" applyNumberFormat="1" applyFont="1" applyFill="1" applyBorder="1" applyAlignment="1">
      <alignment horizontal="center" wrapText="1"/>
    </xf>
    <xf numFmtId="49" fontId="1" fillId="0" borderId="5" xfId="0" applyNumberFormat="1" applyFont="1" applyBorder="1" applyAlignment="1">
      <alignment horizontal="center" wrapText="1"/>
    </xf>
    <xf numFmtId="0" fontId="0" fillId="3" borderId="0" xfId="0" applyFill="1"/>
    <xf numFmtId="0" fontId="0" fillId="4" borderId="0" xfId="0" applyFill="1"/>
    <xf numFmtId="0" fontId="10" fillId="0" borderId="0" xfId="3" applyAlignment="1" applyProtection="1"/>
    <xf numFmtId="165" fontId="3" fillId="0" borderId="6" xfId="0" applyNumberFormat="1" applyFont="1" applyBorder="1" applyAlignment="1">
      <alignment horizontal="center"/>
    </xf>
    <xf numFmtId="164" fontId="3" fillId="0" borderId="6" xfId="2" applyNumberFormat="1" applyFont="1" applyBorder="1" applyAlignment="1">
      <alignment horizontal="center"/>
    </xf>
    <xf numFmtId="0" fontId="8" fillId="0" borderId="7" xfId="0" applyFont="1" applyBorder="1" applyAlignment="1">
      <alignment wrapText="1"/>
    </xf>
    <xf numFmtId="0" fontId="8" fillId="0" borderId="7" xfId="0" applyFont="1" applyBorder="1" applyAlignment="1">
      <alignment horizontal="center" wrapText="1"/>
    </xf>
    <xf numFmtId="0" fontId="3" fillId="0" borderId="8" xfId="0" applyFont="1" applyBorder="1" applyAlignment="1">
      <alignment wrapText="1"/>
    </xf>
    <xf numFmtId="49" fontId="3" fillId="0" borderId="8" xfId="0" applyNumberFormat="1" applyFont="1" applyBorder="1" applyAlignment="1">
      <alignment horizontal="center"/>
    </xf>
    <xf numFmtId="0" fontId="3" fillId="0" borderId="4" xfId="0" applyFont="1" applyBorder="1" applyAlignment="1">
      <alignment wrapText="1"/>
    </xf>
    <xf numFmtId="49" fontId="3" fillId="0" borderId="4" xfId="0" applyNumberFormat="1" applyFont="1" applyBorder="1" applyAlignment="1">
      <alignment horizontal="center"/>
    </xf>
    <xf numFmtId="0" fontId="1" fillId="0" borderId="0" xfId="0" applyFont="1" applyAlignment="1">
      <alignment horizontal="center" wrapText="1"/>
    </xf>
    <xf numFmtId="0" fontId="21" fillId="0" borderId="0" xfId="0" applyFont="1"/>
    <xf numFmtId="0" fontId="3" fillId="0" borderId="6" xfId="0" applyFont="1" applyBorder="1"/>
    <xf numFmtId="0" fontId="3" fillId="0" borderId="0" xfId="0" applyFont="1" applyAlignment="1">
      <alignment horizontal="center"/>
    </xf>
    <xf numFmtId="0" fontId="3" fillId="0" borderId="0" xfId="0" applyFont="1" applyAlignment="1">
      <alignment horizontal="right"/>
    </xf>
    <xf numFmtId="164" fontId="3" fillId="0" borderId="9" xfId="2" applyNumberFormat="1" applyFont="1" applyBorder="1" applyAlignment="1">
      <alignment horizontal="center"/>
    </xf>
    <xf numFmtId="44" fontId="3" fillId="0" borderId="3" xfId="2" applyFont="1" applyFill="1" applyBorder="1" applyAlignment="1">
      <alignment horizontal="center"/>
    </xf>
    <xf numFmtId="0" fontId="1" fillId="0" borderId="3" xfId="0" applyFont="1" applyBorder="1" applyAlignment="1">
      <alignment wrapText="1"/>
    </xf>
    <xf numFmtId="0" fontId="23" fillId="0" borderId="0" xfId="0" applyFont="1"/>
    <xf numFmtId="0" fontId="8" fillId="0" borderId="7" xfId="0" applyFont="1" applyBorder="1"/>
    <xf numFmtId="0" fontId="3" fillId="0" borderId="4" xfId="0" applyFont="1" applyBorder="1"/>
    <xf numFmtId="0" fontId="3" fillId="0" borderId="8" xfId="0" applyFont="1" applyBorder="1"/>
    <xf numFmtId="49" fontId="0" fillId="0" borderId="0" xfId="0" applyNumberFormat="1" applyAlignment="1">
      <alignment horizontal="center"/>
    </xf>
    <xf numFmtId="164" fontId="3" fillId="0" borderId="0" xfId="2" applyNumberFormat="1" applyFont="1" applyBorder="1" applyAlignment="1">
      <alignment horizontal="center"/>
    </xf>
    <xf numFmtId="49" fontId="3" fillId="0" borderId="1" xfId="0" applyNumberFormat="1" applyFont="1" applyBorder="1" applyAlignment="1">
      <alignment horizontal="center"/>
    </xf>
    <xf numFmtId="0" fontId="3" fillId="0" borderId="1" xfId="0" applyFont="1" applyBorder="1" applyAlignment="1">
      <alignment wrapText="1"/>
    </xf>
    <xf numFmtId="0" fontId="4" fillId="0" borderId="1" xfId="0" applyFont="1" applyBorder="1" applyAlignment="1">
      <alignment horizontal="center"/>
    </xf>
    <xf numFmtId="164" fontId="3" fillId="0" borderId="1" xfId="2" applyNumberFormat="1" applyFont="1" applyFill="1" applyBorder="1" applyAlignment="1">
      <alignment horizontal="right"/>
    </xf>
    <xf numFmtId="49" fontId="4" fillId="0" borderId="1" xfId="0" applyNumberFormat="1" applyFont="1" applyBorder="1" applyAlignment="1">
      <alignment horizontal="center"/>
    </xf>
    <xf numFmtId="44" fontId="1" fillId="0" borderId="5" xfId="2" applyFont="1" applyFill="1" applyBorder="1" applyAlignment="1">
      <alignment horizontal="center" wrapText="1"/>
    </xf>
    <xf numFmtId="44" fontId="4" fillId="2" borderId="2" xfId="2" applyFont="1" applyFill="1" applyBorder="1" applyAlignment="1">
      <alignment horizontal="center"/>
    </xf>
    <xf numFmtId="44" fontId="0" fillId="0" borderId="0" xfId="2" applyFont="1"/>
    <xf numFmtId="164" fontId="3" fillId="0" borderId="12" xfId="2" applyNumberFormat="1" applyFont="1" applyBorder="1"/>
    <xf numFmtId="164" fontId="3" fillId="0" borderId="14" xfId="2" applyNumberFormat="1" applyFont="1" applyBorder="1"/>
    <xf numFmtId="164" fontId="3" fillId="0" borderId="9" xfId="2" applyNumberFormat="1" applyFont="1" applyBorder="1"/>
    <xf numFmtId="164" fontId="3" fillId="0" borderId="6" xfId="2" applyNumberFormat="1" applyFont="1" applyBorder="1"/>
    <xf numFmtId="0" fontId="3" fillId="0" borderId="13" xfId="0" applyFont="1" applyBorder="1"/>
    <xf numFmtId="0" fontId="3" fillId="0" borderId="11" xfId="0" applyFont="1" applyBorder="1"/>
    <xf numFmtId="0" fontId="26" fillId="0" borderId="0" xfId="0" applyFont="1"/>
    <xf numFmtId="0" fontId="3" fillId="0" borderId="19" xfId="0" applyFont="1" applyBorder="1" applyAlignment="1">
      <alignment horizontal="center"/>
    </xf>
    <xf numFmtId="164" fontId="21" fillId="0" borderId="0" xfId="2" applyNumberFormat="1" applyFont="1" applyBorder="1"/>
    <xf numFmtId="166" fontId="21" fillId="0" borderId="0" xfId="1" applyNumberFormat="1" applyFont="1" applyBorder="1"/>
    <xf numFmtId="166" fontId="3" fillId="0" borderId="0" xfId="1" applyNumberFormat="1" applyFont="1" applyBorder="1" applyAlignment="1">
      <alignment horizontal="left"/>
    </xf>
    <xf numFmtId="0" fontId="1" fillId="0" borderId="0" xfId="0" applyFont="1" applyAlignment="1">
      <alignment horizontal="left"/>
    </xf>
    <xf numFmtId="0" fontId="30" fillId="3" borderId="10" xfId="0" applyFont="1" applyFill="1" applyBorder="1" applyAlignment="1">
      <alignment horizontal="center"/>
    </xf>
    <xf numFmtId="44" fontId="30" fillId="3" borderId="15" xfId="2" applyFont="1" applyFill="1" applyBorder="1" applyAlignment="1">
      <alignment horizontal="center"/>
    </xf>
    <xf numFmtId="0" fontId="30" fillId="3" borderId="16" xfId="0" applyFont="1" applyFill="1" applyBorder="1" applyAlignment="1">
      <alignment horizontal="center"/>
    </xf>
    <xf numFmtId="0" fontId="30" fillId="3" borderId="17" xfId="0" applyFont="1" applyFill="1" applyBorder="1" applyAlignment="1">
      <alignment horizontal="center"/>
    </xf>
    <xf numFmtId="0" fontId="30" fillId="3" borderId="18" xfId="0" applyFont="1" applyFill="1" applyBorder="1" applyAlignment="1">
      <alignment horizontal="center"/>
    </xf>
    <xf numFmtId="0" fontId="30" fillId="3" borderId="15" xfId="0" applyFont="1" applyFill="1" applyBorder="1" applyAlignment="1">
      <alignment horizontal="center"/>
    </xf>
    <xf numFmtId="0" fontId="3" fillId="0" borderId="11" xfId="0" applyFont="1" applyBorder="1" applyAlignment="1">
      <alignment horizontal="left"/>
    </xf>
    <xf numFmtId="0" fontId="30" fillId="3" borderId="6" xfId="0" applyFont="1" applyFill="1" applyBorder="1" applyAlignment="1">
      <alignment horizontal="center"/>
    </xf>
    <xf numFmtId="44" fontId="30" fillId="3" borderId="6" xfId="2" applyFont="1" applyFill="1" applyBorder="1" applyAlignment="1">
      <alignment horizontal="center"/>
    </xf>
    <xf numFmtId="0" fontId="1" fillId="0" borderId="0" xfId="0" applyFont="1" applyAlignment="1">
      <alignment horizontal="right"/>
    </xf>
    <xf numFmtId="164" fontId="3" fillId="0" borderId="0" xfId="2" applyNumberFormat="1" applyFont="1" applyBorder="1" applyAlignment="1">
      <alignment horizontal="left"/>
    </xf>
    <xf numFmtId="0" fontId="3" fillId="0" borderId="0" xfId="0" applyFont="1" applyAlignment="1">
      <alignment horizontal="center" wrapText="1"/>
    </xf>
    <xf numFmtId="0" fontId="0" fillId="0" borderId="0" xfId="0" applyAlignment="1">
      <alignment horizontal="center" wrapText="1"/>
    </xf>
    <xf numFmtId="0" fontId="11" fillId="0" borderId="9" xfId="0" applyFont="1" applyBorder="1"/>
    <xf numFmtId="0" fontId="11" fillId="0" borderId="13" xfId="0" applyFont="1" applyBorder="1"/>
    <xf numFmtId="0" fontId="11" fillId="0" borderId="11" xfId="0" applyFont="1" applyBorder="1"/>
    <xf numFmtId="0" fontId="3" fillId="0" borderId="13" xfId="0" applyFont="1" applyBorder="1" applyAlignment="1">
      <alignment wrapText="1"/>
    </xf>
    <xf numFmtId="0" fontId="3" fillId="0" borderId="11" xfId="0" applyFont="1" applyBorder="1" applyAlignment="1">
      <alignment wrapText="1"/>
    </xf>
    <xf numFmtId="165" fontId="3" fillId="0" borderId="9" xfId="0" applyNumberFormat="1" applyFont="1" applyBorder="1" applyAlignment="1">
      <alignment horizontal="center"/>
    </xf>
    <xf numFmtId="0" fontId="1" fillId="0" borderId="10" xfId="0" applyFont="1" applyBorder="1" applyAlignment="1">
      <alignment horizontal="center" wrapText="1"/>
    </xf>
    <xf numFmtId="0" fontId="3" fillId="0" borderId="4" xfId="0" applyFont="1" applyBorder="1" applyAlignment="1">
      <alignment horizontal="left" wrapText="1"/>
    </xf>
    <xf numFmtId="164" fontId="4" fillId="2" borderId="20" xfId="2" applyNumberFormat="1" applyFont="1" applyFill="1" applyBorder="1" applyAlignment="1">
      <alignment horizontal="right"/>
    </xf>
    <xf numFmtId="164" fontId="3" fillId="0" borderId="3" xfId="2" applyNumberFormat="1" applyFont="1" applyFill="1" applyBorder="1" applyAlignment="1">
      <alignment horizontal="right"/>
    </xf>
    <xf numFmtId="1" fontId="3" fillId="0" borderId="6" xfId="2" applyNumberFormat="1" applyFont="1" applyBorder="1" applyAlignment="1">
      <alignment horizontal="center"/>
    </xf>
    <xf numFmtId="1" fontId="3" fillId="0" borderId="9" xfId="2" applyNumberFormat="1" applyFont="1" applyBorder="1" applyAlignment="1">
      <alignment horizontal="center"/>
    </xf>
    <xf numFmtId="164" fontId="3" fillId="0" borderId="0" xfId="2" applyNumberFormat="1" applyFont="1" applyFill="1" applyBorder="1" applyAlignment="1">
      <alignment horizontal="left"/>
    </xf>
    <xf numFmtId="164" fontId="11" fillId="0" borderId="0" xfId="2" applyNumberFormat="1" applyFont="1" applyBorder="1"/>
    <xf numFmtId="0" fontId="3" fillId="0" borderId="11" xfId="0" applyFont="1" applyBorder="1" applyAlignment="1">
      <alignment horizontal="center"/>
    </xf>
    <xf numFmtId="0" fontId="3" fillId="0" borderId="7" xfId="0" applyFont="1" applyBorder="1" applyAlignment="1">
      <alignment horizontal="left"/>
    </xf>
    <xf numFmtId="0" fontId="3" fillId="0" borderId="4" xfId="0" applyFont="1" applyBorder="1" applyAlignment="1">
      <alignment horizontal="lef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25" fillId="0" borderId="0" xfId="0" applyFont="1" applyAlignment="1">
      <alignment horizontal="center" vertical="center" wrapText="1"/>
    </xf>
    <xf numFmtId="0" fontId="9" fillId="0" borderId="0" xfId="0" applyFont="1" applyAlignment="1">
      <alignment horizontal="left"/>
    </xf>
    <xf numFmtId="0" fontId="18" fillId="0" borderId="0" xfId="0" applyFont="1" applyAlignment="1">
      <alignment horizontal="center" vertical="center" wrapText="1"/>
    </xf>
    <xf numFmtId="0" fontId="2" fillId="0" borderId="0" xfId="0" applyFont="1" applyAlignment="1">
      <alignment horizontal="center" wrapText="1"/>
    </xf>
    <xf numFmtId="0" fontId="28" fillId="0" borderId="0" xfId="0" applyFont="1" applyAlignment="1">
      <alignment horizontal="center" vertical="center" wrapText="1"/>
    </xf>
    <xf numFmtId="0" fontId="28" fillId="0" borderId="0" xfId="0" applyFont="1" applyAlignment="1">
      <alignment horizontal="center" wrapText="1"/>
    </xf>
    <xf numFmtId="0" fontId="31" fillId="0" borderId="0" xfId="0" applyFont="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44" fontId="1" fillId="0" borderId="15" xfId="2" applyFont="1" applyBorder="1" applyAlignment="1">
      <alignment horizontal="center"/>
    </xf>
    <xf numFmtId="44" fontId="1" fillId="0" borderId="18" xfId="2" applyFont="1" applyBorder="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0" fontId="27" fillId="3" borderId="7" xfId="0" applyFont="1" applyFill="1" applyBorder="1" applyAlignment="1">
      <alignment horizontal="center"/>
    </xf>
    <xf numFmtId="0" fontId="1" fillId="0" borderId="6"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left"/>
    </xf>
    <xf numFmtId="0" fontId="29" fillId="0" borderId="0" xfId="0" applyFont="1" applyAlignment="1">
      <alignment wrapText="1"/>
    </xf>
    <xf numFmtId="0" fontId="3" fillId="0" borderId="7"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164" fontId="1" fillId="0" borderId="13" xfId="2" applyNumberFormat="1" applyFont="1" applyBorder="1" applyAlignment="1">
      <alignment horizontal="center"/>
    </xf>
    <xf numFmtId="164" fontId="1" fillId="0" borderId="14" xfId="2" applyNumberFormat="1" applyFont="1" applyBorder="1" applyAlignment="1">
      <alignment horizontal="center"/>
    </xf>
    <xf numFmtId="0" fontId="1" fillId="0" borderId="13" xfId="0" applyFont="1" applyBorder="1" applyAlignment="1">
      <alignment horizontal="center" wrapText="1"/>
    </xf>
    <xf numFmtId="164" fontId="1" fillId="0" borderId="11" xfId="2" applyNumberFormat="1" applyFont="1" applyBorder="1" applyAlignment="1">
      <alignment horizontal="center"/>
    </xf>
    <xf numFmtId="0" fontId="32" fillId="3" borderId="0" xfId="0" applyFont="1" applyFill="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xf numFmtId="0" fontId="33" fillId="0" borderId="0" xfId="0" applyFont="1"/>
    <xf numFmtId="0" fontId="30" fillId="3" borderId="14" xfId="0" applyFont="1" applyFill="1" applyBorder="1" applyAlignment="1">
      <alignment horizontal="center"/>
    </xf>
    <xf numFmtId="0" fontId="3" fillId="0" borderId="14" xfId="0" applyFont="1" applyBorder="1"/>
    <xf numFmtId="44" fontId="30" fillId="3" borderId="10" xfId="2" applyFont="1" applyFill="1" applyBorder="1" applyAlignment="1">
      <alignment horizontal="center"/>
    </xf>
    <xf numFmtId="164" fontId="3" fillId="0" borderId="6" xfId="2" applyNumberFormat="1" applyFont="1" applyBorder="1" applyAlignment="1">
      <alignment horizontal="center" vertical="center" wrapText="1"/>
    </xf>
    <xf numFmtId="164" fontId="3" fillId="0" borderId="6" xfId="2" applyNumberFormat="1" applyFont="1" applyBorder="1" applyAlignment="1">
      <alignment horizontal="center" vertical="center"/>
    </xf>
    <xf numFmtId="164" fontId="3" fillId="0" borderId="14" xfId="2" applyNumberFormat="1" applyFont="1" applyBorder="1" applyAlignment="1">
      <alignment horizontal="center" vertical="center" wrapText="1"/>
    </xf>
    <xf numFmtId="9" fontId="3" fillId="0" borderId="6" xfId="5" applyFont="1" applyBorder="1" applyAlignment="1">
      <alignment horizontal="center" vertical="center"/>
    </xf>
    <xf numFmtId="9" fontId="3" fillId="0" borderId="6" xfId="5" applyFont="1" applyBorder="1" applyAlignment="1">
      <alignment horizontal="center" vertical="center" wrapText="1"/>
    </xf>
    <xf numFmtId="0" fontId="9" fillId="5" borderId="13" xfId="0" applyFont="1" applyFill="1" applyBorder="1" applyAlignment="1">
      <alignment horizontal="left"/>
    </xf>
    <xf numFmtId="0" fontId="9" fillId="5" borderId="14" xfId="0" applyFont="1" applyFill="1" applyBorder="1" applyAlignment="1">
      <alignment horizontal="left"/>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 fontId="3" fillId="0" borderId="6" xfId="0" applyNumberFormat="1" applyFont="1" applyBorder="1" applyAlignment="1">
      <alignment horizontal="center"/>
    </xf>
    <xf numFmtId="1" fontId="3" fillId="0" borderId="6" xfId="0" applyNumberFormat="1" applyFont="1" applyBorder="1"/>
    <xf numFmtId="9" fontId="3" fillId="0" borderId="9" xfId="5" applyFont="1" applyBorder="1" applyAlignment="1">
      <alignment horizontal="center"/>
    </xf>
    <xf numFmtId="164" fontId="11" fillId="0" borderId="9" xfId="2" applyNumberFormat="1" applyFont="1" applyBorder="1" applyAlignment="1">
      <alignment horizontal="center"/>
    </xf>
    <xf numFmtId="9" fontId="3" fillId="0" borderId="6" xfId="5" applyFont="1" applyBorder="1" applyAlignment="1">
      <alignment horizontal="center"/>
    </xf>
    <xf numFmtId="164" fontId="11" fillId="0" borderId="6" xfId="2" applyNumberFormat="1" applyFont="1" applyBorder="1" applyAlignment="1">
      <alignment horizontal="center"/>
    </xf>
    <xf numFmtId="1" fontId="11" fillId="0" borderId="9" xfId="2" applyNumberFormat="1" applyFont="1" applyBorder="1" applyAlignment="1">
      <alignment horizontal="center"/>
    </xf>
    <xf numFmtId="1" fontId="11" fillId="0" borderId="6" xfId="2" applyNumberFormat="1" applyFont="1" applyBorder="1" applyAlignment="1">
      <alignment horizontal="center"/>
    </xf>
    <xf numFmtId="9" fontId="11" fillId="0" borderId="9" xfId="5" applyFont="1" applyBorder="1" applyAlignment="1">
      <alignment horizontal="center"/>
    </xf>
    <xf numFmtId="9" fontId="11" fillId="0" borderId="6" xfId="5" applyFont="1" applyBorder="1" applyAlignment="1">
      <alignment horizontal="center"/>
    </xf>
    <xf numFmtId="1" fontId="3" fillId="0" borderId="9" xfId="2" applyNumberFormat="1" applyFont="1" applyFill="1" applyBorder="1" applyAlignment="1">
      <alignment horizontal="center"/>
    </xf>
    <xf numFmtId="1" fontId="3" fillId="0" borderId="12" xfId="2" applyNumberFormat="1" applyFont="1" applyFill="1" applyBorder="1" applyAlignment="1">
      <alignment horizontal="center"/>
    </xf>
    <xf numFmtId="1" fontId="3" fillId="0" borderId="1" xfId="0" applyNumberFormat="1" applyFont="1" applyBorder="1" applyAlignment="1">
      <alignment horizontal="center" wrapText="1"/>
    </xf>
    <xf numFmtId="0" fontId="4" fillId="2" borderId="2" xfId="0" applyNumberFormat="1" applyFont="1" applyFill="1" applyBorder="1" applyAlignment="1">
      <alignment horizontal="center" wrapText="1"/>
    </xf>
    <xf numFmtId="0" fontId="1" fillId="0" borderId="0" xfId="0" applyFont="1" applyAlignment="1">
      <alignment vertical="top"/>
    </xf>
  </cellXfs>
  <cellStyles count="6">
    <cellStyle name="Comma" xfId="1" builtinId="3"/>
    <cellStyle name="Currency" xfId="2" builtinId="4"/>
    <cellStyle name="Hyperlink" xfId="3" builtinId="8"/>
    <cellStyle name="Hyperlink 2" xfId="4" xr:uid="{00000000-0005-0000-0000-000003000000}"/>
    <cellStyle name="Normal" xfId="0" builtinId="0"/>
    <cellStyle name="Percent" xfId="5" builtinId="5"/>
  </cellStyles>
  <dxfs count="6">
    <dxf>
      <fill>
        <patternFill patternType="none">
          <bgColor auto="1"/>
        </patternFill>
      </fill>
    </dxf>
    <dxf>
      <fill>
        <patternFill>
          <bgColor theme="1"/>
        </patternFill>
      </fill>
    </dxf>
    <dxf>
      <fill>
        <patternFill>
          <bgColor theme="1"/>
        </patternFill>
      </fill>
    </dxf>
    <dxf>
      <fill>
        <patternFill>
          <bgColor theme="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1</xdr:row>
      <xdr:rowOff>104775</xdr:rowOff>
    </xdr:from>
    <xdr:to>
      <xdr:col>4</xdr:col>
      <xdr:colOff>190500</xdr:colOff>
      <xdr:row>20</xdr:row>
      <xdr:rowOff>123826</xdr:rowOff>
    </xdr:to>
    <xdr:pic>
      <xdr:nvPicPr>
        <xdr:cNvPr id="8756" name="Picture 2">
          <a:extLst>
            <a:ext uri="{FF2B5EF4-FFF2-40B4-BE49-F238E27FC236}">
              <a16:creationId xmlns:a16="http://schemas.microsoft.com/office/drawing/2014/main" id="{00000000-0008-0000-0000-0000342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4775"/>
          <a:ext cx="239077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466725</xdr:colOff>
      <xdr:row>5</xdr:row>
      <xdr:rowOff>121735</xdr:rowOff>
    </xdr:from>
    <xdr:ext cx="4381500" cy="1316194"/>
    <xdr:sp macro="" textlink="">
      <xdr:nvSpPr>
        <xdr:cNvPr id="4" name="Rectangle 3">
          <a:extLst>
            <a:ext uri="{FF2B5EF4-FFF2-40B4-BE49-F238E27FC236}">
              <a16:creationId xmlns:a16="http://schemas.microsoft.com/office/drawing/2014/main" id="{00000000-0008-0000-0000-000004000000}"/>
            </a:ext>
          </a:extLst>
        </xdr:cNvPr>
        <xdr:cNvSpPr/>
      </xdr:nvSpPr>
      <xdr:spPr>
        <a:xfrm>
          <a:off x="2287058" y="855513"/>
          <a:ext cx="4381500" cy="1316194"/>
        </a:xfrm>
        <a:prstGeom prst="rect">
          <a:avLst/>
        </a:prstGeom>
        <a:noFill/>
        <a:ln>
          <a:noFill/>
        </a:ln>
      </xdr:spPr>
      <xdr:txBody>
        <a:bodyPr wrap="square" lIns="91440" tIns="45720" rIns="91440" bIns="45720">
          <a:spAutoFit/>
        </a:bodyPr>
        <a:lstStyle/>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2024 Large</a:t>
          </a:r>
          <a:r>
            <a:rPr lang="en-US" sz="2400" b="1" cap="none" spc="0" baseline="0">
              <a:ln w="10160">
                <a:noFill/>
                <a:prstDash val="solid"/>
              </a:ln>
              <a:solidFill>
                <a:srgbClr val="FFFFFF"/>
              </a:solidFill>
              <a:effectLst/>
              <a:latin typeface="Arial" panose="020B0604020202020204" pitchFamily="34" charset="0"/>
              <a:cs typeface="Arial" panose="020B0604020202020204" pitchFamily="34" charset="0"/>
            </a:rPr>
            <a:t> </a:t>
          </a: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Church</a:t>
          </a: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Compensation</a:t>
          </a:r>
        </a:p>
        <a:p>
          <a:pPr algn="ctr"/>
          <a:r>
            <a:rPr lang="en-US" sz="2400" b="1" cap="none" spc="0">
              <a:ln w="10160">
                <a:noFill/>
                <a:prstDash val="solid"/>
              </a:ln>
              <a:solidFill>
                <a:srgbClr val="FFFFFF"/>
              </a:solidFill>
              <a:effectLst/>
              <a:latin typeface="Arial" panose="020B0604020202020204" pitchFamily="34" charset="0"/>
              <a:cs typeface="Arial" panose="020B0604020202020204" pitchFamily="34" charset="0"/>
            </a:rPr>
            <a:t>Survey Questionnaire</a:t>
          </a:r>
          <a:endParaRPr lang="en-US" sz="2400" b="0" cap="none" spc="0">
            <a:ln w="10160">
              <a:noFill/>
              <a:prstDash val="solid"/>
            </a:ln>
            <a:solidFill>
              <a:srgbClr val="FFFFFF"/>
            </a:solidFill>
            <a:effectLst/>
            <a:latin typeface="Arial" panose="020B0604020202020204" pitchFamily="34" charset="0"/>
            <a:cs typeface="Arial" panose="020B0604020202020204" pitchFamily="34" charset="0"/>
          </a:endParaRPr>
        </a:p>
        <a:p>
          <a:pPr algn="ctr"/>
          <a:r>
            <a:rPr lang="en-US" sz="1100" b="0" i="1" cap="none" spc="0">
              <a:ln w="10160">
                <a:noFill/>
                <a:prstDash val="solid"/>
              </a:ln>
              <a:solidFill>
                <a:srgbClr val="FFFFFF"/>
              </a:solidFill>
              <a:effectLst/>
              <a:latin typeface="Arial" panose="020B0604020202020204" pitchFamily="34" charset="0"/>
              <a:cs typeface="Arial" panose="020B0604020202020204" pitchFamily="34" charset="0"/>
            </a:rPr>
            <a:t>(for churches with 1,000 - 2,000 weekly attendance)</a:t>
          </a:r>
        </a:p>
      </xdr:txBody>
    </xdr:sp>
    <xdr:clientData/>
  </xdr:oneCellAnchor>
  <xdr:oneCellAnchor>
    <xdr:from>
      <xdr:col>0</xdr:col>
      <xdr:colOff>57150</xdr:colOff>
      <xdr:row>20</xdr:row>
      <xdr:rowOff>112210</xdr:rowOff>
    </xdr:from>
    <xdr:ext cx="6509539" cy="505267"/>
    <xdr:sp macro="" textlink="">
      <xdr:nvSpPr>
        <xdr:cNvPr id="5" name="Rectangle 4">
          <a:extLst>
            <a:ext uri="{FF2B5EF4-FFF2-40B4-BE49-F238E27FC236}">
              <a16:creationId xmlns:a16="http://schemas.microsoft.com/office/drawing/2014/main" id="{00000000-0008-0000-0000-000005000000}"/>
            </a:ext>
          </a:extLst>
        </xdr:cNvPr>
        <xdr:cNvSpPr/>
      </xdr:nvSpPr>
      <xdr:spPr>
        <a:xfrm>
          <a:off x="57150" y="3731710"/>
          <a:ext cx="6509539" cy="505267"/>
        </a:xfrm>
        <a:prstGeom prst="rect">
          <a:avLst/>
        </a:prstGeom>
        <a:noFill/>
      </xdr:spPr>
      <xdr:txBody>
        <a:bodyPr wrap="none" lIns="91440" tIns="45720" rIns="91440" bIns="45720">
          <a:spAutoFit/>
        </a:bodyPr>
        <a:lstStyle/>
        <a:p>
          <a:pPr algn="ctr"/>
          <a:r>
            <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Church Compensation</a:t>
          </a:r>
          <a:r>
            <a:rPr lang="en-US" sz="2800" b="1" cap="none" spc="0" baseline="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rPr>
            <a:t> Services, LLC</a:t>
          </a:r>
          <a:endParaRPr lang="en-US" sz="2800" b="1" cap="none" spc="0">
            <a:ln w="10160">
              <a:noFill/>
              <a:prstDash val="solid"/>
            </a:ln>
            <a:solidFill>
              <a:srgbClr val="FFFFFF"/>
            </a:solidFill>
            <a:effectLst>
              <a:outerShdw blurRad="38100" dist="22860" dir="5400000" algn="tl" rotWithShape="0">
                <a:srgbClr val="000000">
                  <a:alpha val="30000"/>
                </a:srgbClr>
              </a:outerShdw>
            </a:effectLst>
            <a:latin typeface="Arial" panose="020B0604020202020204" pitchFamily="34" charset="0"/>
            <a:cs typeface="Arial" panose="020B0604020202020204" pitchFamily="34" charset="0"/>
          </a:endParaRPr>
        </a:p>
      </xdr:txBody>
    </xdr:sp>
    <xdr:clientData/>
  </xdr:oneCellAnchor>
  <xdr:twoCellAnchor>
    <xdr:from>
      <xdr:col>3</xdr:col>
      <xdr:colOff>47625</xdr:colOff>
      <xdr:row>15</xdr:row>
      <xdr:rowOff>161925</xdr:rowOff>
    </xdr:from>
    <xdr:to>
      <xdr:col>10</xdr:col>
      <xdr:colOff>571500</xdr:colOff>
      <xdr:row>19</xdr:row>
      <xdr:rowOff>76200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876425" y="2828925"/>
          <a:ext cx="47910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chemeClr val="bg1"/>
              </a:solidFill>
              <a:latin typeface="+mn-lt"/>
              <a:ea typeface="+mn-ea"/>
              <a:cs typeface="+mn-cs"/>
            </a:rPr>
            <a:t>The harvest is plentiful but the workers are few. Ask the Lord of the harvest, therefore, to send out workers into His harvest field. </a:t>
          </a:r>
        </a:p>
        <a:p>
          <a:pPr algn="r"/>
          <a:r>
            <a:rPr lang="en-US" sz="1100">
              <a:solidFill>
                <a:schemeClr val="bg1"/>
              </a:solidFill>
            </a:rPr>
            <a:t>Matthew 9:37-38</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91440</xdr:colOff>
          <xdr:row>5</xdr:row>
          <xdr:rowOff>411480</xdr:rowOff>
        </xdr:from>
        <xdr:to>
          <xdr:col>1</xdr:col>
          <xdr:colOff>853440</xdr:colOff>
          <xdr:row>7</xdr:row>
          <xdr:rowOff>33019</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DC5C74B3-3CD2-4F69-AC2C-8C5B07D26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Medical Insurance/Healthcare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175260</xdr:rowOff>
        </xdr:from>
        <xdr:to>
          <xdr:col>1</xdr:col>
          <xdr:colOff>929640</xdr:colOff>
          <xdr:row>12</xdr:row>
          <xdr:rowOff>15241</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2344E7FD-1BB7-44FA-A5DD-C4D9E0C3B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Dental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11</xdr:row>
          <xdr:rowOff>175260</xdr:rowOff>
        </xdr:from>
        <xdr:to>
          <xdr:col>1</xdr:col>
          <xdr:colOff>944880</xdr:colOff>
          <xdr:row>13</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928C92D5-D81B-46CC-80D7-6A0C595AF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Vision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15</xdr:row>
          <xdr:rowOff>327660</xdr:rowOff>
        </xdr:from>
        <xdr:to>
          <xdr:col>1</xdr:col>
          <xdr:colOff>236220</xdr:colOff>
          <xdr:row>17</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1B52D73-244D-4B68-AF0A-BAE3BB8C9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Life Insurance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426720</xdr:rowOff>
        </xdr:from>
        <xdr:to>
          <xdr:col>1</xdr:col>
          <xdr:colOff>1005840</xdr:colOff>
          <xdr:row>21</xdr:row>
          <xdr:rowOff>2345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31B8EB78-D503-4F66-8B85-380B94F7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Short-Term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175260</xdr:rowOff>
        </xdr:from>
        <xdr:to>
          <xdr:col>1</xdr:col>
          <xdr:colOff>1005840</xdr:colOff>
          <xdr:row>21</xdr:row>
          <xdr:rowOff>182880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D247BDF2-317F-43D1-B630-454665AF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Long-Term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0</xdr:rowOff>
        </xdr:from>
        <xdr:to>
          <xdr:col>1</xdr:col>
          <xdr:colOff>1005840</xdr:colOff>
          <xdr:row>26</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B37AE8B4-E508-45BC-8B5F-83A8B1FB0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401(k)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0</xdr:rowOff>
        </xdr:from>
        <xdr:to>
          <xdr:col>1</xdr:col>
          <xdr:colOff>144780</xdr:colOff>
          <xdr:row>27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6C6DBF54-9CC1-4981-BF8D-205DCB77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403(b)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30</xdr:row>
          <xdr:rowOff>160020</xdr:rowOff>
        </xdr:from>
        <xdr:to>
          <xdr:col>1</xdr:col>
          <xdr:colOff>998220</xdr:colOff>
          <xdr:row>32</xdr:row>
          <xdr:rowOff>53339</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D3874441-BFA8-4344-B52F-AE9B7CE2A4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Holiday/Church Office Closing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32</xdr:row>
          <xdr:rowOff>0</xdr:rowOff>
        </xdr:from>
        <xdr:to>
          <xdr:col>1</xdr:col>
          <xdr:colOff>891540</xdr:colOff>
          <xdr:row>33</xdr:row>
          <xdr:rowOff>38101</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BBCE941C-5E30-409C-B382-B17960E16F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Vacation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32</xdr:row>
          <xdr:rowOff>175260</xdr:rowOff>
        </xdr:from>
        <xdr:to>
          <xdr:col>1</xdr:col>
          <xdr:colOff>922020</xdr:colOff>
          <xdr:row>34</xdr:row>
          <xdr:rowOff>7621</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2050BED8-486C-40D3-9F23-25488E4B2E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Sick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33</xdr:row>
          <xdr:rowOff>182880</xdr:rowOff>
        </xdr:from>
        <xdr:to>
          <xdr:col>1</xdr:col>
          <xdr:colOff>213360</xdr:colOff>
          <xdr:row>35</xdr:row>
          <xdr:rowOff>7620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CF2D6DC5-BA4E-42CC-9EA4-0CA207292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34</xdr:row>
          <xdr:rowOff>182880</xdr:rowOff>
        </xdr:from>
        <xdr:to>
          <xdr:col>1</xdr:col>
          <xdr:colOff>777240</xdr:colOff>
          <xdr:row>36</xdr:row>
          <xdr:rowOff>7620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F6BC0D69-7EB6-4B17-AF12-433EE5805E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6</xdr:row>
          <xdr:rowOff>144780</xdr:rowOff>
        </xdr:from>
        <xdr:to>
          <xdr:col>1</xdr:col>
          <xdr:colOff>1036320</xdr:colOff>
          <xdr:row>8</xdr:row>
          <xdr:rowOff>22860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29459875-22A6-451B-9454-650FA682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HMO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7</xdr:row>
          <xdr:rowOff>144780</xdr:rowOff>
        </xdr:from>
        <xdr:to>
          <xdr:col>1</xdr:col>
          <xdr:colOff>1036320</xdr:colOff>
          <xdr:row>9</xdr:row>
          <xdr:rowOff>7620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CE918442-47F6-42E5-B7DE-91CDECDDEC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PPO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271780</xdr:colOff>
          <xdr:row>8</xdr:row>
          <xdr:rowOff>152400</xdr:rowOff>
        </xdr:from>
        <xdr:to>
          <xdr:col>1</xdr:col>
          <xdr:colOff>1026160</xdr:colOff>
          <xdr:row>10</xdr:row>
          <xdr:rowOff>15240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C4B498F8-6409-4580-8757-BBC257C0CF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High Deductible Health Plan (HSA)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9</xdr:row>
          <xdr:rowOff>162560</xdr:rowOff>
        </xdr:from>
        <xdr:to>
          <xdr:col>1</xdr:col>
          <xdr:colOff>1028700</xdr:colOff>
          <xdr:row>11</xdr:row>
          <xdr:rowOff>25400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E9188ACD-A0AD-4AC7-B755-FFFF08A6D4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Health Reimbursement Account (HRA)</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elis/Documents/Church%20Compensation%20Services/2017/2017%20MegaChurch%20Compensation%20Survey%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sheetName val="Organization Information"/>
      <sheetName val="Positional Data"/>
      <sheetName val="Survey Job Descriptions"/>
      <sheetName val="Sheet1"/>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rvey@churchcompensationservice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showGridLines="0" tabSelected="1" zoomScale="90" zoomScaleNormal="90" workbookViewId="0"/>
  </sheetViews>
  <sheetFormatPr defaultRowHeight="14.4" x14ac:dyDescent="0.3"/>
  <sheetData>
    <row r="1" spans="1:11" x14ac:dyDescent="0.3">
      <c r="A1" s="138" t="s">
        <v>428</v>
      </c>
      <c r="B1" s="35"/>
      <c r="C1" s="35"/>
      <c r="D1" s="35"/>
      <c r="E1" s="35"/>
      <c r="F1" s="35"/>
      <c r="G1" s="35"/>
      <c r="H1" s="35"/>
      <c r="I1" s="35"/>
      <c r="J1" s="35"/>
      <c r="K1" s="35"/>
    </row>
    <row r="2" spans="1:11" x14ac:dyDescent="0.3">
      <c r="A2" s="35"/>
      <c r="B2" s="35"/>
      <c r="C2" s="35"/>
      <c r="D2" s="35"/>
      <c r="E2" s="35"/>
      <c r="F2" s="35"/>
      <c r="G2" s="35"/>
      <c r="H2" s="35"/>
      <c r="I2" s="35"/>
      <c r="J2" s="35"/>
      <c r="K2" s="35"/>
    </row>
    <row r="3" spans="1:11" x14ac:dyDescent="0.3">
      <c r="A3" s="35"/>
      <c r="B3" s="35"/>
      <c r="C3" s="35"/>
      <c r="D3" s="35"/>
      <c r="E3" s="35"/>
      <c r="F3" s="35"/>
      <c r="G3" s="35"/>
      <c r="H3" s="35"/>
      <c r="I3" s="35"/>
      <c r="J3" s="35"/>
      <c r="K3" s="35"/>
    </row>
    <row r="4" spans="1:11" x14ac:dyDescent="0.3">
      <c r="A4" s="35"/>
      <c r="B4" s="35"/>
      <c r="C4" s="35"/>
      <c r="D4" s="35"/>
      <c r="E4" s="35"/>
      <c r="F4" s="35"/>
      <c r="G4" s="35"/>
      <c r="H4" s="35"/>
      <c r="I4" s="35"/>
      <c r="J4" s="35"/>
      <c r="K4" s="35"/>
    </row>
    <row r="5" spans="1:11" x14ac:dyDescent="0.3">
      <c r="A5" s="35"/>
      <c r="B5" s="35"/>
      <c r="C5" s="35"/>
      <c r="D5" s="35"/>
      <c r="E5" s="35"/>
      <c r="F5" s="35"/>
      <c r="G5" s="35"/>
      <c r="H5" s="35"/>
      <c r="I5" s="35"/>
      <c r="J5" s="35"/>
      <c r="K5" s="35"/>
    </row>
    <row r="6" spans="1:11" x14ac:dyDescent="0.3">
      <c r="A6" s="35"/>
      <c r="B6" s="35"/>
      <c r="C6" s="35"/>
      <c r="D6" s="35"/>
      <c r="E6" s="35"/>
      <c r="F6" s="35"/>
      <c r="G6" s="35"/>
      <c r="H6" s="35"/>
      <c r="I6" s="35"/>
      <c r="J6" s="35"/>
      <c r="K6" s="35"/>
    </row>
    <row r="7" spans="1:11" x14ac:dyDescent="0.3">
      <c r="A7" s="35"/>
      <c r="B7" s="35"/>
      <c r="C7" s="35"/>
      <c r="D7" s="35"/>
      <c r="E7" s="35"/>
      <c r="F7" s="35"/>
      <c r="G7" s="35"/>
      <c r="H7" s="35"/>
      <c r="I7" s="35"/>
      <c r="J7" s="35"/>
      <c r="K7" s="35"/>
    </row>
    <row r="8" spans="1:11" x14ac:dyDescent="0.3">
      <c r="A8" s="35"/>
      <c r="B8" s="35"/>
      <c r="C8" s="35"/>
      <c r="D8" s="35"/>
      <c r="E8" s="35"/>
      <c r="F8" s="35"/>
      <c r="G8" s="35"/>
      <c r="H8" s="35"/>
      <c r="I8" s="35"/>
      <c r="J8" s="35"/>
      <c r="K8" s="35"/>
    </row>
    <row r="9" spans="1:11" x14ac:dyDescent="0.3">
      <c r="A9" s="35"/>
      <c r="B9" s="35"/>
      <c r="C9" s="35"/>
      <c r="D9" s="35"/>
      <c r="E9" s="35"/>
      <c r="F9" s="35"/>
      <c r="G9" s="35"/>
      <c r="H9" s="35"/>
      <c r="I9" s="35"/>
      <c r="J9" s="35"/>
      <c r="K9" s="35"/>
    </row>
    <row r="10" spans="1:11" x14ac:dyDescent="0.3">
      <c r="A10" s="35"/>
      <c r="B10" s="35"/>
      <c r="C10" s="35"/>
      <c r="D10" s="35"/>
      <c r="E10" s="35"/>
      <c r="F10" s="35"/>
      <c r="G10" s="35"/>
      <c r="H10" s="35"/>
      <c r="I10" s="35"/>
      <c r="J10" s="35"/>
      <c r="K10" s="35"/>
    </row>
    <row r="11" spans="1:11" x14ac:dyDescent="0.3">
      <c r="A11" s="35"/>
      <c r="B11" s="35"/>
      <c r="C11" s="35"/>
      <c r="D11" s="35"/>
      <c r="E11" s="35"/>
      <c r="F11" s="35"/>
      <c r="G11" s="35"/>
      <c r="H11" s="35"/>
      <c r="I11" s="35"/>
      <c r="J11" s="35"/>
      <c r="K11" s="35"/>
    </row>
    <row r="12" spans="1:11" x14ac:dyDescent="0.3">
      <c r="A12" s="35"/>
      <c r="B12" s="35"/>
      <c r="C12" s="35"/>
      <c r="D12" s="35"/>
      <c r="E12" s="35"/>
      <c r="F12" s="35"/>
      <c r="G12" s="35"/>
      <c r="H12" s="35"/>
      <c r="I12" s="35"/>
      <c r="J12" s="35"/>
      <c r="K12" s="35"/>
    </row>
    <row r="13" spans="1:11" x14ac:dyDescent="0.3">
      <c r="A13" s="35"/>
      <c r="B13" s="35"/>
      <c r="C13" s="35"/>
      <c r="D13" s="35"/>
      <c r="E13" s="35"/>
      <c r="F13" s="35"/>
      <c r="G13" s="35"/>
      <c r="H13" s="35"/>
      <c r="I13" s="35"/>
      <c r="J13" s="35"/>
      <c r="K13" s="35"/>
    </row>
    <row r="14" spans="1:11" x14ac:dyDescent="0.3">
      <c r="A14" s="35"/>
      <c r="B14" s="35"/>
      <c r="C14" s="35"/>
      <c r="D14" s="35"/>
      <c r="E14" s="35"/>
      <c r="F14" s="35"/>
      <c r="G14" s="35"/>
      <c r="H14" s="35"/>
      <c r="I14" s="35"/>
      <c r="J14" s="35"/>
      <c r="K14" s="35"/>
    </row>
    <row r="15" spans="1:11" x14ac:dyDescent="0.3">
      <c r="A15" s="35"/>
      <c r="B15" s="35"/>
      <c r="C15" s="35"/>
      <c r="D15" s="35"/>
      <c r="E15" s="35"/>
      <c r="F15" s="35"/>
      <c r="G15" s="35"/>
      <c r="H15" s="35"/>
      <c r="I15" s="35"/>
      <c r="J15" s="35"/>
      <c r="K15" s="35"/>
    </row>
    <row r="16" spans="1:11" x14ac:dyDescent="0.3">
      <c r="A16" s="35"/>
      <c r="B16" s="35"/>
      <c r="C16" s="35"/>
      <c r="D16" s="35"/>
      <c r="E16" s="35"/>
      <c r="F16" s="35"/>
      <c r="G16" s="35"/>
      <c r="H16" s="35"/>
      <c r="I16" s="35"/>
      <c r="J16" s="35"/>
      <c r="K16" s="35"/>
    </row>
    <row r="17" spans="1:11" x14ac:dyDescent="0.3">
      <c r="A17" s="35"/>
      <c r="B17" s="35"/>
      <c r="C17" s="35"/>
      <c r="D17" s="35"/>
      <c r="E17" s="35"/>
      <c r="F17" s="35"/>
      <c r="G17" s="35"/>
      <c r="H17" s="35"/>
      <c r="I17" s="35"/>
      <c r="J17" s="35"/>
      <c r="K17" s="35"/>
    </row>
    <row r="18" spans="1:11" x14ac:dyDescent="0.3">
      <c r="A18" s="35"/>
      <c r="B18" s="35"/>
      <c r="C18" s="35"/>
      <c r="D18" s="35"/>
      <c r="E18" s="35"/>
      <c r="F18" s="35"/>
      <c r="G18" s="35"/>
      <c r="H18" s="35"/>
      <c r="I18" s="35"/>
      <c r="J18" s="35"/>
      <c r="K18" s="35"/>
    </row>
    <row r="19" spans="1:11" x14ac:dyDescent="0.3">
      <c r="A19" s="35"/>
      <c r="B19" s="35"/>
      <c r="C19" s="35"/>
      <c r="D19" s="35"/>
      <c r="E19" s="35"/>
      <c r="F19" s="35"/>
      <c r="G19" s="35"/>
      <c r="H19" s="35"/>
      <c r="I19" s="35"/>
      <c r="J19" s="35"/>
      <c r="K19" s="35"/>
    </row>
    <row r="20" spans="1:11" x14ac:dyDescent="0.3">
      <c r="A20" s="35"/>
      <c r="B20" s="35"/>
      <c r="C20" s="35"/>
      <c r="D20" s="35"/>
      <c r="E20" s="35"/>
      <c r="F20" s="35"/>
      <c r="G20" s="35"/>
      <c r="H20" s="35"/>
      <c r="I20" s="35"/>
      <c r="J20" s="35"/>
      <c r="K20" s="35"/>
    </row>
    <row r="21" spans="1:11" x14ac:dyDescent="0.3">
      <c r="A21" s="35"/>
      <c r="B21" s="35"/>
      <c r="C21" s="35"/>
      <c r="D21" s="35"/>
      <c r="E21" s="35"/>
      <c r="F21" s="35"/>
      <c r="G21" s="35"/>
      <c r="H21" s="35"/>
      <c r="I21" s="35"/>
      <c r="J21" s="35"/>
      <c r="K21" s="35"/>
    </row>
    <row r="22" spans="1:11" x14ac:dyDescent="0.3">
      <c r="A22" s="36"/>
      <c r="B22" s="36"/>
      <c r="C22" s="36"/>
      <c r="D22" s="36"/>
      <c r="E22" s="36"/>
      <c r="F22" s="36"/>
      <c r="G22" s="36"/>
      <c r="H22" s="36"/>
      <c r="I22" s="36"/>
      <c r="J22" s="36"/>
      <c r="K22" s="36"/>
    </row>
    <row r="23" spans="1:11" x14ac:dyDescent="0.3">
      <c r="A23" s="36"/>
      <c r="B23" s="36"/>
      <c r="C23" s="36"/>
      <c r="D23" s="36"/>
      <c r="E23" s="36"/>
      <c r="F23" s="36"/>
      <c r="G23" s="36"/>
      <c r="H23" s="36"/>
      <c r="I23" s="36"/>
      <c r="J23" s="36"/>
      <c r="K23" s="36"/>
    </row>
  </sheetData>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0E518-A204-4129-A938-765185A70DD1}">
  <dimension ref="A1:J77"/>
  <sheetViews>
    <sheetView showGridLines="0" zoomScaleNormal="100" workbookViewId="0">
      <selection sqref="A1:J1"/>
    </sheetView>
  </sheetViews>
  <sheetFormatPr defaultRowHeight="14.4" x14ac:dyDescent="0.3"/>
  <cols>
    <col min="1" max="1" width="32.44140625" style="27" customWidth="1"/>
    <col min="2" max="9" width="11.33203125" style="27" customWidth="1"/>
    <col min="10" max="10" width="10.88671875" style="27" customWidth="1"/>
  </cols>
  <sheetData>
    <row r="1" spans="1:10" ht="37.5" customHeight="1" x14ac:dyDescent="0.3">
      <c r="A1" s="110" t="s">
        <v>434</v>
      </c>
      <c r="B1" s="110"/>
      <c r="C1" s="110"/>
      <c r="D1" s="110"/>
      <c r="E1" s="110"/>
      <c r="F1" s="110"/>
      <c r="G1" s="110"/>
      <c r="H1" s="110"/>
      <c r="I1" s="110"/>
      <c r="J1" s="110"/>
    </row>
    <row r="2" spans="1:10" ht="7.5" customHeight="1" x14ac:dyDescent="0.3">
      <c r="A2" s="15"/>
      <c r="B2" s="15"/>
      <c r="C2" s="15"/>
      <c r="D2" s="15"/>
      <c r="E2" s="15"/>
      <c r="F2" s="15"/>
      <c r="G2" s="15"/>
      <c r="H2" s="15"/>
      <c r="I2" s="15"/>
      <c r="J2" s="15"/>
    </row>
    <row r="3" spans="1:10" ht="15" customHeight="1" x14ac:dyDescent="0.3">
      <c r="A3" s="111" t="s">
        <v>191</v>
      </c>
      <c r="B3" s="111"/>
      <c r="C3" s="111"/>
      <c r="D3" s="111"/>
      <c r="E3" s="111"/>
      <c r="F3" s="111"/>
      <c r="G3" s="111"/>
      <c r="H3" s="111"/>
      <c r="I3" s="111"/>
      <c r="J3" s="111"/>
    </row>
    <row r="4" spans="1:10" ht="15" customHeight="1" x14ac:dyDescent="0.3">
      <c r="A4" s="116" t="s">
        <v>404</v>
      </c>
      <c r="B4" s="116"/>
      <c r="C4" s="116"/>
      <c r="D4" s="116"/>
      <c r="E4" s="116"/>
      <c r="F4" s="116"/>
      <c r="G4" s="116"/>
      <c r="H4" s="116"/>
      <c r="I4" s="116"/>
      <c r="J4" s="116"/>
    </row>
    <row r="5" spans="1:10" ht="15" customHeight="1" x14ac:dyDescent="0.3">
      <c r="A5" s="117" t="s">
        <v>405</v>
      </c>
      <c r="B5" s="117"/>
      <c r="C5" s="117"/>
      <c r="D5" s="117"/>
      <c r="E5" s="117"/>
      <c r="F5" s="117"/>
      <c r="G5" s="117"/>
      <c r="H5" s="117"/>
      <c r="I5" s="117"/>
      <c r="J5" s="117"/>
    </row>
    <row r="6" spans="1:10" s="74" customFormat="1" ht="15" customHeight="1" x14ac:dyDescent="0.25">
      <c r="A6" s="112" t="s">
        <v>406</v>
      </c>
      <c r="B6" s="112"/>
      <c r="C6" s="112"/>
      <c r="D6" s="112"/>
      <c r="E6" s="112"/>
      <c r="F6" s="112"/>
      <c r="G6" s="112"/>
      <c r="H6" s="112"/>
      <c r="I6" s="112"/>
      <c r="J6" s="112"/>
    </row>
    <row r="7" spans="1:10" ht="15" customHeight="1" x14ac:dyDescent="0.3">
      <c r="A7" s="118" t="s">
        <v>402</v>
      </c>
      <c r="B7" s="118"/>
      <c r="C7" s="118"/>
      <c r="D7" s="118"/>
      <c r="E7" s="118"/>
      <c r="F7" s="118"/>
      <c r="G7" s="118"/>
      <c r="H7" s="118"/>
      <c r="I7" s="118"/>
      <c r="J7" s="118"/>
    </row>
    <row r="8" spans="1:10" x14ac:dyDescent="0.3">
      <c r="A8" s="113" t="s">
        <v>403</v>
      </c>
      <c r="B8" s="113"/>
      <c r="C8" s="113"/>
      <c r="D8" s="113"/>
      <c r="E8" s="113"/>
      <c r="F8" s="113"/>
      <c r="G8" s="113"/>
      <c r="H8" s="113"/>
      <c r="I8" s="113"/>
      <c r="J8" s="113"/>
    </row>
    <row r="9" spans="1:10" ht="34.5" customHeight="1" x14ac:dyDescent="0.3">
      <c r="A9" s="22" t="s">
        <v>192</v>
      </c>
      <c r="B9" s="109" t="s">
        <v>325</v>
      </c>
      <c r="C9" s="109"/>
      <c r="D9" s="109"/>
      <c r="E9" s="109"/>
      <c r="F9" s="109"/>
      <c r="G9" s="109"/>
      <c r="H9" s="109"/>
      <c r="I9" s="109"/>
      <c r="J9" s="109"/>
    </row>
    <row r="10" spans="1:10" ht="34.5" customHeight="1" x14ac:dyDescent="0.3">
      <c r="A10" s="23" t="s">
        <v>1</v>
      </c>
      <c r="B10" s="109" t="s">
        <v>193</v>
      </c>
      <c r="C10" s="109"/>
      <c r="D10" s="109"/>
      <c r="E10" s="109"/>
      <c r="F10" s="109"/>
      <c r="G10" s="109"/>
      <c r="H10" s="109"/>
      <c r="I10" s="109"/>
      <c r="J10" s="109"/>
    </row>
    <row r="11" spans="1:10" ht="34.5" customHeight="1" x14ac:dyDescent="0.3">
      <c r="A11" s="23" t="s">
        <v>2</v>
      </c>
      <c r="B11" s="109" t="s">
        <v>194</v>
      </c>
      <c r="C11" s="109"/>
      <c r="D11" s="109"/>
      <c r="E11" s="109"/>
      <c r="F11" s="109"/>
      <c r="G11" s="109"/>
      <c r="H11" s="109"/>
      <c r="I11" s="109"/>
      <c r="J11" s="109"/>
    </row>
    <row r="12" spans="1:10" ht="34.5" customHeight="1" x14ac:dyDescent="0.3">
      <c r="A12" s="23" t="s">
        <v>195</v>
      </c>
      <c r="B12" s="109" t="s">
        <v>196</v>
      </c>
      <c r="C12" s="109"/>
      <c r="D12" s="109"/>
      <c r="E12" s="109"/>
      <c r="F12" s="109"/>
      <c r="G12" s="109"/>
      <c r="H12" s="109"/>
      <c r="I12" s="109"/>
      <c r="J12" s="109"/>
    </row>
    <row r="13" spans="1:10" ht="34.5" customHeight="1" x14ac:dyDescent="0.3">
      <c r="A13" s="23" t="s">
        <v>197</v>
      </c>
      <c r="B13" s="109" t="s">
        <v>326</v>
      </c>
      <c r="C13" s="109"/>
      <c r="D13" s="109"/>
      <c r="E13" s="109"/>
      <c r="F13" s="109"/>
      <c r="G13" s="109"/>
      <c r="H13" s="109"/>
      <c r="I13" s="109"/>
      <c r="J13" s="109"/>
    </row>
    <row r="14" spans="1:10" ht="34.5" customHeight="1" x14ac:dyDescent="0.3">
      <c r="A14" s="23" t="s">
        <v>198</v>
      </c>
      <c r="B14" s="109" t="s">
        <v>327</v>
      </c>
      <c r="C14" s="109"/>
      <c r="D14" s="109"/>
      <c r="E14" s="109"/>
      <c r="F14" s="109"/>
      <c r="G14" s="109"/>
      <c r="H14" s="109"/>
      <c r="I14" s="109"/>
      <c r="J14" s="109"/>
    </row>
    <row r="15" spans="1:10" ht="34.5" customHeight="1" x14ac:dyDescent="0.3">
      <c r="A15" s="22" t="s">
        <v>7</v>
      </c>
      <c r="B15" s="109" t="s">
        <v>415</v>
      </c>
      <c r="C15" s="109"/>
      <c r="D15" s="109"/>
      <c r="E15" s="109"/>
      <c r="F15" s="109"/>
      <c r="G15" s="109"/>
      <c r="H15" s="109"/>
      <c r="I15" s="109"/>
      <c r="J15" s="109"/>
    </row>
    <row r="16" spans="1:10" ht="34.5" customHeight="1" x14ac:dyDescent="0.3">
      <c r="A16" s="23" t="s">
        <v>5</v>
      </c>
      <c r="B16" s="109" t="s">
        <v>199</v>
      </c>
      <c r="C16" s="109"/>
      <c r="D16" s="109"/>
      <c r="E16" s="109"/>
      <c r="F16" s="109"/>
      <c r="G16" s="109"/>
      <c r="H16" s="109"/>
      <c r="I16" s="109"/>
      <c r="J16" s="109"/>
    </row>
    <row r="17" spans="1:10" ht="34.5" customHeight="1" x14ac:dyDescent="0.3">
      <c r="A17" s="23" t="s">
        <v>200</v>
      </c>
      <c r="B17" s="109" t="s">
        <v>201</v>
      </c>
      <c r="C17" s="109"/>
      <c r="D17" s="109"/>
      <c r="E17" s="109"/>
      <c r="F17" s="109"/>
      <c r="G17" s="109"/>
      <c r="H17" s="109"/>
      <c r="I17" s="109"/>
      <c r="J17" s="109"/>
    </row>
    <row r="18" spans="1:10" ht="34.5" customHeight="1" x14ac:dyDescent="0.3">
      <c r="A18" s="23" t="s">
        <v>202</v>
      </c>
      <c r="B18" s="109" t="s">
        <v>203</v>
      </c>
      <c r="C18" s="109"/>
      <c r="D18" s="109"/>
      <c r="E18" s="109"/>
      <c r="F18" s="109"/>
      <c r="G18" s="109"/>
      <c r="H18" s="109"/>
      <c r="I18" s="109"/>
      <c r="J18" s="109"/>
    </row>
    <row r="19" spans="1:10" ht="34.5" customHeight="1" x14ac:dyDescent="0.3">
      <c r="A19" s="23" t="s">
        <v>204</v>
      </c>
      <c r="B19" s="109" t="s">
        <v>205</v>
      </c>
      <c r="C19" s="109"/>
      <c r="D19" s="109"/>
      <c r="E19" s="109"/>
      <c r="F19" s="109"/>
      <c r="G19" s="109"/>
      <c r="H19" s="109"/>
      <c r="I19" s="109"/>
      <c r="J19" s="109"/>
    </row>
    <row r="20" spans="1:10" ht="34.5" customHeight="1" x14ac:dyDescent="0.3">
      <c r="A20" s="23" t="s">
        <v>206</v>
      </c>
      <c r="B20" s="109" t="s">
        <v>207</v>
      </c>
      <c r="C20" s="109"/>
      <c r="D20" s="109"/>
      <c r="E20" s="109"/>
      <c r="F20" s="109"/>
      <c r="G20" s="109"/>
      <c r="H20" s="109"/>
      <c r="I20" s="109"/>
      <c r="J20" s="109"/>
    </row>
    <row r="21" spans="1:10" ht="34.5" customHeight="1" x14ac:dyDescent="0.3">
      <c r="A21" s="23" t="s">
        <v>208</v>
      </c>
      <c r="B21" s="109" t="s">
        <v>383</v>
      </c>
      <c r="C21" s="109"/>
      <c r="D21" s="109"/>
      <c r="E21" s="109"/>
      <c r="F21" s="109"/>
      <c r="G21" s="109"/>
      <c r="H21" s="109"/>
      <c r="I21" s="109"/>
      <c r="J21" s="109"/>
    </row>
    <row r="22" spans="1:10" ht="34.5" customHeight="1" x14ac:dyDescent="0.3">
      <c r="A22" s="23" t="s">
        <v>6</v>
      </c>
      <c r="B22" s="109" t="s">
        <v>384</v>
      </c>
      <c r="C22" s="109"/>
      <c r="D22" s="109"/>
      <c r="E22" s="109"/>
      <c r="F22" s="109"/>
      <c r="G22" s="109"/>
      <c r="H22" s="109"/>
      <c r="I22" s="109"/>
      <c r="J22" s="109"/>
    </row>
    <row r="23" spans="1:10" x14ac:dyDescent="0.3">
      <c r="A23" s="13"/>
      <c r="B23" s="13"/>
      <c r="C23" s="13"/>
      <c r="D23" s="13"/>
      <c r="E23" s="13"/>
      <c r="F23" s="13"/>
      <c r="G23" s="13"/>
      <c r="H23" s="13"/>
      <c r="I23" s="13"/>
      <c r="J23" s="13"/>
    </row>
    <row r="24" spans="1:10" x14ac:dyDescent="0.3">
      <c r="A24" s="114" t="s">
        <v>416</v>
      </c>
      <c r="B24" s="114"/>
      <c r="C24" s="114"/>
      <c r="D24" s="114"/>
      <c r="E24" s="114"/>
      <c r="F24" s="114"/>
      <c r="G24" s="114"/>
      <c r="H24" s="114"/>
      <c r="I24" s="114"/>
      <c r="J24" s="114"/>
    </row>
    <row r="25" spans="1:10" x14ac:dyDescent="0.3">
      <c r="A25" s="24" t="s">
        <v>209</v>
      </c>
      <c r="B25" s="13"/>
      <c r="C25" s="13"/>
      <c r="D25" s="13"/>
      <c r="E25" s="13"/>
      <c r="F25" s="13"/>
      <c r="G25" s="13"/>
      <c r="H25" s="13"/>
      <c r="I25" s="13"/>
      <c r="J25" s="13"/>
    </row>
    <row r="26" spans="1:10" x14ac:dyDescent="0.3">
      <c r="A26" s="37" t="s">
        <v>210</v>
      </c>
      <c r="B26" s="13"/>
      <c r="C26" s="13"/>
      <c r="D26" s="13"/>
      <c r="E26" s="13"/>
      <c r="F26" s="13"/>
      <c r="G26" s="13"/>
      <c r="H26" s="13"/>
      <c r="I26" s="13"/>
      <c r="J26" s="13"/>
    </row>
    <row r="27" spans="1:10" x14ac:dyDescent="0.3">
      <c r="A27" s="25" t="s">
        <v>212</v>
      </c>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115" t="s">
        <v>211</v>
      </c>
      <c r="B29" s="115"/>
      <c r="C29" s="115"/>
      <c r="D29" s="115"/>
      <c r="E29" s="115"/>
      <c r="F29" s="115"/>
      <c r="G29" s="115"/>
      <c r="H29" s="115"/>
      <c r="I29" s="115"/>
      <c r="J29" s="115"/>
    </row>
    <row r="30" spans="1:10" x14ac:dyDescent="0.3">
      <c r="A30" s="13"/>
      <c r="B30" s="13"/>
      <c r="C30" s="13"/>
      <c r="D30" s="13"/>
      <c r="E30" s="13"/>
      <c r="F30" s="13"/>
      <c r="G30" s="13"/>
      <c r="H30" s="13"/>
      <c r="I30" s="13"/>
      <c r="J30" s="13"/>
    </row>
    <row r="31" spans="1:10" x14ac:dyDescent="0.3">
      <c r="A31" s="13"/>
      <c r="B31" s="13"/>
      <c r="C31" s="13"/>
      <c r="D31" s="13"/>
      <c r="E31" s="13"/>
      <c r="F31" s="13"/>
      <c r="G31" s="13"/>
      <c r="H31" s="13"/>
      <c r="I31" s="13"/>
      <c r="J31" s="13"/>
    </row>
    <row r="32" spans="1:10" x14ac:dyDescent="0.3">
      <c r="A32" s="13"/>
      <c r="B32" s="13"/>
      <c r="C32" s="13"/>
      <c r="D32" s="13"/>
      <c r="E32" s="13"/>
      <c r="F32" s="13"/>
      <c r="G32" s="13"/>
      <c r="H32" s="13"/>
      <c r="I32" s="13"/>
      <c r="J32" s="13"/>
    </row>
    <row r="33" spans="1:10" x14ac:dyDescent="0.3">
      <c r="A33" s="13"/>
      <c r="B33" s="13"/>
      <c r="C33" s="13"/>
      <c r="D33" s="13"/>
      <c r="E33" s="13"/>
      <c r="F33" s="13"/>
      <c r="G33" s="13"/>
      <c r="H33" s="13"/>
      <c r="I33" s="13"/>
      <c r="J33" s="13"/>
    </row>
    <row r="34" spans="1:10" x14ac:dyDescent="0.3">
      <c r="A34" s="13"/>
      <c r="B34" s="13"/>
      <c r="C34" s="13"/>
      <c r="D34" s="13"/>
      <c r="E34" s="13"/>
      <c r="F34" s="13"/>
      <c r="G34" s="13"/>
      <c r="H34" s="13"/>
      <c r="I34" s="13"/>
      <c r="J34" s="13"/>
    </row>
    <row r="35" spans="1:10" x14ac:dyDescent="0.3">
      <c r="A35" s="13"/>
      <c r="B35" s="13"/>
      <c r="C35" s="13"/>
      <c r="D35" s="13"/>
      <c r="E35" s="13"/>
      <c r="F35" s="13"/>
      <c r="G35" s="13"/>
      <c r="H35" s="13"/>
      <c r="I35" s="13"/>
      <c r="J35" s="13"/>
    </row>
    <row r="36" spans="1:10" x14ac:dyDescent="0.3">
      <c r="A36" s="13"/>
      <c r="B36" s="13"/>
      <c r="C36" s="13"/>
      <c r="D36" s="13"/>
      <c r="E36" s="13"/>
      <c r="F36" s="13"/>
      <c r="G36" s="13"/>
      <c r="H36" s="13"/>
      <c r="I36" s="13"/>
      <c r="J36" s="13"/>
    </row>
    <row r="37" spans="1:10" x14ac:dyDescent="0.3">
      <c r="A37" s="13"/>
      <c r="B37" s="13"/>
      <c r="C37" s="13"/>
      <c r="D37" s="13"/>
      <c r="E37" s="13"/>
      <c r="F37" s="13"/>
      <c r="G37" s="13"/>
      <c r="H37" s="13"/>
      <c r="I37" s="13"/>
      <c r="J37" s="13"/>
    </row>
    <row r="38" spans="1:10" x14ac:dyDescent="0.3">
      <c r="A38" s="13"/>
      <c r="B38" s="13"/>
      <c r="C38" s="13"/>
      <c r="D38" s="13"/>
      <c r="E38" s="13"/>
      <c r="F38" s="13"/>
      <c r="G38" s="13"/>
      <c r="H38" s="13"/>
      <c r="I38" s="13"/>
      <c r="J38" s="13"/>
    </row>
    <row r="39" spans="1:10" x14ac:dyDescent="0.3">
      <c r="A39" s="13"/>
      <c r="B39" s="13"/>
      <c r="C39" s="13"/>
      <c r="D39" s="13"/>
      <c r="E39" s="13"/>
      <c r="F39" s="13"/>
      <c r="G39" s="13"/>
      <c r="H39" s="13"/>
      <c r="I39" s="13"/>
      <c r="J39" s="13"/>
    </row>
    <row r="40" spans="1:10" x14ac:dyDescent="0.3">
      <c r="A40" s="13"/>
      <c r="B40" s="13"/>
      <c r="C40" s="13"/>
      <c r="D40" s="13"/>
      <c r="E40" s="13"/>
      <c r="F40" s="13"/>
      <c r="G40" s="13"/>
      <c r="H40" s="13"/>
      <c r="I40" s="13"/>
      <c r="J40" s="13"/>
    </row>
    <row r="41" spans="1:10" x14ac:dyDescent="0.3">
      <c r="A41" s="13"/>
      <c r="B41" s="13"/>
      <c r="C41" s="13"/>
      <c r="D41" s="13"/>
      <c r="E41" s="13"/>
      <c r="F41" s="13"/>
      <c r="G41" s="13"/>
      <c r="H41" s="13"/>
      <c r="I41" s="13"/>
      <c r="J41" s="13"/>
    </row>
    <row r="42" spans="1:10" x14ac:dyDescent="0.3">
      <c r="A42" s="13"/>
      <c r="B42" s="13"/>
      <c r="C42" s="13"/>
      <c r="D42" s="13"/>
      <c r="E42" s="13"/>
      <c r="F42" s="13"/>
      <c r="G42" s="13"/>
      <c r="H42" s="13"/>
      <c r="I42" s="13"/>
      <c r="J42" s="13"/>
    </row>
    <row r="43" spans="1:10" x14ac:dyDescent="0.3">
      <c r="A43" s="13"/>
      <c r="B43" s="13"/>
      <c r="C43" s="13"/>
      <c r="D43" s="13"/>
      <c r="E43" s="13"/>
      <c r="F43" s="13"/>
      <c r="G43" s="13"/>
      <c r="H43" s="13"/>
      <c r="I43" s="13"/>
      <c r="J43" s="13"/>
    </row>
    <row r="44" spans="1:10" x14ac:dyDescent="0.3">
      <c r="A44" s="13"/>
      <c r="B44" s="13"/>
      <c r="C44" s="13"/>
      <c r="D44" s="13"/>
      <c r="E44" s="13"/>
      <c r="F44" s="13"/>
      <c r="G44" s="13"/>
      <c r="H44" s="13"/>
      <c r="I44" s="13"/>
      <c r="J44" s="13"/>
    </row>
    <row r="45" spans="1:10" x14ac:dyDescent="0.3">
      <c r="A45" s="13"/>
      <c r="B45" s="13"/>
      <c r="C45" s="13"/>
      <c r="D45" s="13"/>
      <c r="E45" s="13"/>
      <c r="F45" s="13"/>
      <c r="G45" s="13"/>
      <c r="H45" s="13"/>
      <c r="I45" s="13"/>
      <c r="J45" s="13"/>
    </row>
    <row r="46" spans="1:10" x14ac:dyDescent="0.3">
      <c r="A46" s="13"/>
      <c r="B46" s="13"/>
      <c r="C46" s="13"/>
      <c r="D46" s="13"/>
      <c r="E46" s="13"/>
      <c r="F46" s="13"/>
      <c r="G46" s="13"/>
      <c r="H46" s="13"/>
      <c r="I46" s="13"/>
      <c r="J46" s="13"/>
    </row>
    <row r="47" spans="1:10" x14ac:dyDescent="0.3">
      <c r="A47" s="13"/>
      <c r="B47" s="13"/>
      <c r="C47" s="13"/>
      <c r="D47" s="13"/>
      <c r="E47" s="13"/>
      <c r="F47" s="13"/>
      <c r="G47" s="13"/>
      <c r="H47" s="13"/>
      <c r="I47" s="13"/>
      <c r="J47" s="13"/>
    </row>
    <row r="48" spans="1:10" x14ac:dyDescent="0.3">
      <c r="A48" s="13"/>
      <c r="B48" s="13"/>
      <c r="C48" s="13"/>
      <c r="D48" s="13"/>
      <c r="E48" s="13"/>
      <c r="F48" s="13"/>
      <c r="G48" s="13"/>
      <c r="H48" s="13"/>
      <c r="I48" s="13"/>
      <c r="J48" s="13"/>
    </row>
    <row r="49" spans="1:10" x14ac:dyDescent="0.3">
      <c r="A49" s="13"/>
      <c r="B49" s="13"/>
      <c r="C49" s="13"/>
      <c r="D49" s="13"/>
      <c r="E49" s="13"/>
      <c r="F49" s="13"/>
      <c r="G49" s="13"/>
      <c r="H49" s="13"/>
      <c r="I49" s="13"/>
      <c r="J49" s="13"/>
    </row>
    <row r="50" spans="1:10" x14ac:dyDescent="0.3">
      <c r="A50" s="13"/>
      <c r="B50" s="13"/>
      <c r="C50" s="13"/>
      <c r="D50" s="13"/>
      <c r="E50" s="13"/>
      <c r="F50" s="13"/>
      <c r="G50" s="13"/>
      <c r="H50" s="13"/>
      <c r="I50" s="13"/>
      <c r="J50" s="13"/>
    </row>
    <row r="51" spans="1:10" x14ac:dyDescent="0.3">
      <c r="A51" s="13"/>
      <c r="B51" s="13"/>
      <c r="C51" s="13"/>
      <c r="D51" s="13"/>
      <c r="E51" s="13"/>
      <c r="F51" s="13"/>
      <c r="G51" s="13"/>
      <c r="H51" s="13"/>
      <c r="I51" s="13"/>
      <c r="J51" s="13"/>
    </row>
    <row r="52" spans="1:10" x14ac:dyDescent="0.3">
      <c r="A52" s="13"/>
      <c r="B52" s="13"/>
      <c r="C52" s="13"/>
      <c r="D52" s="13"/>
      <c r="E52" s="13"/>
      <c r="F52" s="13"/>
      <c r="G52" s="13"/>
      <c r="H52" s="13"/>
      <c r="I52" s="13"/>
      <c r="J52" s="13"/>
    </row>
    <row r="53" spans="1:10" x14ac:dyDescent="0.3">
      <c r="A53" s="13"/>
      <c r="B53" s="13"/>
      <c r="C53" s="13"/>
      <c r="D53" s="13"/>
      <c r="E53" s="13"/>
      <c r="F53" s="13"/>
      <c r="G53" s="13"/>
      <c r="H53" s="13"/>
      <c r="I53" s="13"/>
      <c r="J53" s="13"/>
    </row>
    <row r="54" spans="1:10" x14ac:dyDescent="0.3">
      <c r="A54" s="13"/>
      <c r="B54" s="13"/>
      <c r="C54" s="13"/>
      <c r="D54" s="13"/>
      <c r="E54" s="13"/>
      <c r="F54" s="13"/>
      <c r="G54" s="13"/>
      <c r="H54" s="13"/>
      <c r="I54" s="13"/>
      <c r="J54" s="13"/>
    </row>
    <row r="55" spans="1:10" x14ac:dyDescent="0.3">
      <c r="A55" s="13"/>
      <c r="B55" s="13"/>
      <c r="C55" s="13"/>
      <c r="D55" s="13"/>
      <c r="E55" s="13"/>
      <c r="F55" s="13"/>
      <c r="G55" s="13"/>
      <c r="H55" s="13"/>
      <c r="I55" s="13"/>
      <c r="J55" s="13"/>
    </row>
    <row r="56" spans="1:10" x14ac:dyDescent="0.3">
      <c r="A56" s="13"/>
      <c r="B56" s="13"/>
      <c r="C56" s="13"/>
      <c r="D56" s="13"/>
      <c r="E56" s="13"/>
      <c r="F56" s="13"/>
      <c r="G56" s="13"/>
      <c r="H56" s="13"/>
      <c r="I56" s="13"/>
      <c r="J56" s="13"/>
    </row>
    <row r="57" spans="1:10" x14ac:dyDescent="0.3">
      <c r="A57" s="13"/>
      <c r="B57" s="13"/>
      <c r="C57" s="13"/>
      <c r="D57" s="13"/>
      <c r="E57" s="13"/>
      <c r="F57" s="13"/>
      <c r="G57" s="13"/>
      <c r="H57" s="13"/>
      <c r="I57" s="13"/>
      <c r="J57" s="13"/>
    </row>
    <row r="58" spans="1:10" x14ac:dyDescent="0.3">
      <c r="A58" s="13"/>
      <c r="B58" s="13"/>
      <c r="C58" s="13"/>
      <c r="D58" s="13"/>
      <c r="E58" s="13"/>
      <c r="F58" s="13"/>
      <c r="G58" s="13"/>
      <c r="H58" s="13"/>
      <c r="I58" s="13"/>
      <c r="J58" s="13"/>
    </row>
    <row r="59" spans="1:10" x14ac:dyDescent="0.3">
      <c r="A59" s="13"/>
      <c r="B59" s="13"/>
      <c r="C59" s="13"/>
      <c r="D59" s="13"/>
      <c r="E59" s="13"/>
      <c r="F59" s="13"/>
      <c r="G59" s="13"/>
      <c r="H59" s="13"/>
      <c r="I59" s="13"/>
      <c r="J59" s="13"/>
    </row>
    <row r="60" spans="1:10" x14ac:dyDescent="0.3">
      <c r="A60" s="13"/>
      <c r="B60" s="13"/>
      <c r="C60" s="13"/>
      <c r="D60" s="13"/>
      <c r="E60" s="13"/>
      <c r="F60" s="13"/>
      <c r="G60" s="13"/>
      <c r="H60" s="13"/>
      <c r="I60" s="13"/>
      <c r="J60" s="13"/>
    </row>
    <row r="61" spans="1:10" x14ac:dyDescent="0.3">
      <c r="A61" s="13"/>
      <c r="B61" s="13"/>
      <c r="C61" s="13"/>
      <c r="D61" s="13"/>
      <c r="E61" s="13"/>
      <c r="F61" s="13"/>
      <c r="G61" s="13"/>
      <c r="H61" s="13"/>
      <c r="I61" s="13"/>
      <c r="J61" s="13"/>
    </row>
    <row r="62" spans="1:10" x14ac:dyDescent="0.3">
      <c r="A62" s="13"/>
      <c r="B62" s="13"/>
      <c r="C62" s="13"/>
      <c r="D62" s="13"/>
      <c r="E62" s="13"/>
      <c r="F62" s="13"/>
      <c r="G62" s="13"/>
      <c r="H62" s="13"/>
      <c r="I62" s="13"/>
      <c r="J62" s="13"/>
    </row>
    <row r="63" spans="1:10" x14ac:dyDescent="0.3">
      <c r="A63" s="13"/>
      <c r="B63" s="13"/>
      <c r="C63" s="13"/>
      <c r="D63" s="13"/>
      <c r="E63" s="13"/>
      <c r="F63" s="13"/>
      <c r="G63" s="13"/>
      <c r="H63" s="13"/>
      <c r="I63" s="13"/>
      <c r="J63" s="13"/>
    </row>
    <row r="64" spans="1:10" x14ac:dyDescent="0.3">
      <c r="A64" s="13"/>
      <c r="B64" s="13"/>
      <c r="C64" s="13"/>
      <c r="D64" s="13"/>
      <c r="E64" s="13"/>
      <c r="F64" s="13"/>
      <c r="G64" s="13"/>
      <c r="H64" s="13"/>
      <c r="I64" s="13"/>
      <c r="J64" s="13"/>
    </row>
    <row r="65" spans="1:10" x14ac:dyDescent="0.3">
      <c r="A65" s="13"/>
      <c r="B65" s="13"/>
      <c r="C65" s="13"/>
      <c r="D65" s="13"/>
      <c r="E65" s="13"/>
      <c r="F65" s="13"/>
      <c r="G65" s="13"/>
      <c r="H65" s="13"/>
      <c r="I65" s="13"/>
      <c r="J65" s="13"/>
    </row>
    <row r="66" spans="1:10" x14ac:dyDescent="0.3">
      <c r="A66" s="13"/>
      <c r="B66" s="13"/>
      <c r="C66" s="13"/>
      <c r="D66" s="13"/>
      <c r="E66" s="13"/>
      <c r="F66" s="13"/>
      <c r="G66" s="13"/>
      <c r="H66" s="13"/>
      <c r="I66" s="13"/>
      <c r="J66" s="13"/>
    </row>
    <row r="67" spans="1:10" x14ac:dyDescent="0.3">
      <c r="A67" s="13"/>
      <c r="B67" s="13"/>
      <c r="C67" s="13"/>
      <c r="D67" s="13"/>
      <c r="E67" s="13"/>
      <c r="F67" s="13"/>
      <c r="G67" s="13"/>
      <c r="H67" s="13"/>
      <c r="I67" s="13"/>
      <c r="J67" s="13"/>
    </row>
    <row r="68" spans="1:10" x14ac:dyDescent="0.3">
      <c r="A68" s="13"/>
      <c r="B68" s="13"/>
      <c r="C68" s="13"/>
      <c r="D68" s="13"/>
      <c r="E68" s="13"/>
      <c r="F68" s="13"/>
      <c r="G68" s="13"/>
      <c r="H68" s="13"/>
      <c r="I68" s="13"/>
      <c r="J68" s="13"/>
    </row>
    <row r="69" spans="1:10" x14ac:dyDescent="0.3">
      <c r="A69" s="13"/>
      <c r="B69" s="13"/>
      <c r="C69" s="13"/>
      <c r="D69" s="13"/>
      <c r="E69" s="13"/>
      <c r="F69" s="13"/>
      <c r="G69" s="13"/>
      <c r="H69" s="13"/>
      <c r="I69" s="13"/>
      <c r="J69" s="13"/>
    </row>
    <row r="70" spans="1:10" x14ac:dyDescent="0.3">
      <c r="A70" s="13"/>
      <c r="B70" s="13"/>
      <c r="C70" s="13"/>
      <c r="D70" s="13"/>
      <c r="E70" s="13"/>
      <c r="F70" s="13"/>
      <c r="G70" s="13"/>
      <c r="H70" s="13"/>
      <c r="I70" s="13"/>
      <c r="J70" s="13"/>
    </row>
    <row r="71" spans="1:10" x14ac:dyDescent="0.3">
      <c r="A71" s="13"/>
      <c r="B71" s="13"/>
      <c r="C71" s="13"/>
      <c r="D71" s="13"/>
      <c r="E71" s="13"/>
      <c r="F71" s="13"/>
      <c r="G71" s="13"/>
      <c r="H71" s="13"/>
      <c r="I71" s="13"/>
      <c r="J71" s="13"/>
    </row>
    <row r="72" spans="1:10" x14ac:dyDescent="0.3">
      <c r="A72" s="13"/>
      <c r="B72" s="13"/>
      <c r="C72" s="13"/>
      <c r="D72" s="13"/>
      <c r="E72" s="13"/>
      <c r="F72" s="13"/>
      <c r="G72" s="13"/>
      <c r="H72" s="13"/>
      <c r="I72" s="13"/>
      <c r="J72" s="13"/>
    </row>
    <row r="73" spans="1:10" x14ac:dyDescent="0.3">
      <c r="A73" s="13"/>
      <c r="B73" s="13"/>
      <c r="C73" s="13"/>
      <c r="D73" s="13"/>
      <c r="E73" s="13"/>
      <c r="F73" s="13"/>
      <c r="G73" s="13"/>
      <c r="H73" s="13"/>
      <c r="I73" s="13"/>
      <c r="J73" s="13"/>
    </row>
    <row r="74" spans="1:10" x14ac:dyDescent="0.3">
      <c r="A74" s="13"/>
      <c r="B74" s="13"/>
      <c r="C74" s="13"/>
      <c r="D74" s="13"/>
      <c r="E74" s="13"/>
      <c r="F74" s="13"/>
      <c r="G74" s="13"/>
      <c r="H74" s="13"/>
      <c r="I74" s="13"/>
      <c r="J74" s="13"/>
    </row>
    <row r="75" spans="1:10" x14ac:dyDescent="0.3">
      <c r="A75" s="13"/>
      <c r="B75" s="13"/>
      <c r="C75" s="13"/>
      <c r="D75" s="13"/>
      <c r="E75" s="13"/>
      <c r="F75" s="13"/>
      <c r="G75" s="13"/>
      <c r="H75" s="13"/>
      <c r="I75" s="13"/>
      <c r="J75" s="13"/>
    </row>
    <row r="76" spans="1:10" x14ac:dyDescent="0.3">
      <c r="A76" s="13"/>
      <c r="B76" s="13"/>
      <c r="C76" s="13"/>
      <c r="D76" s="13"/>
      <c r="E76" s="13"/>
      <c r="F76" s="13"/>
      <c r="G76" s="13"/>
      <c r="H76" s="13"/>
      <c r="I76" s="13"/>
      <c r="J76" s="13"/>
    </row>
    <row r="77" spans="1:10" x14ac:dyDescent="0.3">
      <c r="A77" s="13"/>
      <c r="B77" s="13"/>
      <c r="C77" s="13"/>
      <c r="D77" s="13"/>
      <c r="E77" s="13"/>
      <c r="F77" s="13"/>
      <c r="G77" s="13"/>
      <c r="H77" s="13"/>
      <c r="I77" s="13"/>
      <c r="J77" s="13"/>
    </row>
  </sheetData>
  <mergeCells count="23">
    <mergeCell ref="B22:J22"/>
    <mergeCell ref="A24:J24"/>
    <mergeCell ref="A29:J29"/>
    <mergeCell ref="A4:J4"/>
    <mergeCell ref="A5:J5"/>
    <mergeCell ref="A7:J7"/>
    <mergeCell ref="B16:J16"/>
    <mergeCell ref="B17:J17"/>
    <mergeCell ref="B18:J18"/>
    <mergeCell ref="B19:J19"/>
    <mergeCell ref="B20:J20"/>
    <mergeCell ref="B21:J21"/>
    <mergeCell ref="B10:J10"/>
    <mergeCell ref="B11:J11"/>
    <mergeCell ref="B12:J12"/>
    <mergeCell ref="B13:J13"/>
    <mergeCell ref="B14:J14"/>
    <mergeCell ref="B15:J15"/>
    <mergeCell ref="A1:J1"/>
    <mergeCell ref="A3:J3"/>
    <mergeCell ref="A6:J6"/>
    <mergeCell ref="A8:J8"/>
    <mergeCell ref="B9:J9"/>
  </mergeCells>
  <hyperlinks>
    <hyperlink ref="A26" r:id="rId1" xr:uid="{75A30A82-AA49-4CE2-9F93-9ED3B84F5CC4}"/>
  </hyperlinks>
  <pageMargins left="0.25" right="0.25" top="0.75" bottom="0.75" header="0.3" footer="0.3"/>
  <pageSetup scale="99" orientation="landscape" r:id="rId2"/>
  <headerFooter>
    <oddHeader xml:space="preserve">&amp;L&amp;"-,Bold"2023 Large Compensation Survey
&amp;A
</oddHeader>
    <oddFooter>&amp;L© 2023 Church Compensation Services LLC&amp;C&amp;P&amp;R&amp;A</oddFooter>
  </headerFooter>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CG31"/>
  <sheetViews>
    <sheetView showGridLines="0" zoomScaleNormal="100" workbookViewId="0">
      <selection activeCell="B3" sqref="B3:G3"/>
    </sheetView>
  </sheetViews>
  <sheetFormatPr defaultColWidth="8" defaultRowHeight="14.4" x14ac:dyDescent="0.3"/>
  <cols>
    <col min="1" max="1" width="15.33203125" style="13" customWidth="1"/>
    <col min="2" max="2" width="19.6640625" style="13" customWidth="1"/>
    <col min="3" max="3" width="10.77734375" style="13" customWidth="1"/>
    <col min="4" max="4" width="12" style="13" customWidth="1"/>
    <col min="5" max="5" width="10.44140625" style="13" customWidth="1"/>
    <col min="6" max="6" width="10.6640625" style="13" customWidth="1"/>
    <col min="7" max="9" width="10.109375" style="13" customWidth="1"/>
    <col min="10" max="10" width="11.33203125" style="13" customWidth="1"/>
    <col min="11" max="11" width="11" style="13" customWidth="1"/>
    <col min="12" max="83" width="9.109375" customWidth="1"/>
    <col min="84" max="85" width="14.88671875" style="20" customWidth="1"/>
    <col min="86" max="229" width="9.109375" style="14" customWidth="1"/>
    <col min="230" max="16384" width="8" style="14"/>
  </cols>
  <sheetData>
    <row r="1" spans="1:85" ht="19.5" customHeight="1" x14ac:dyDescent="0.3">
      <c r="A1" s="12" t="s">
        <v>175</v>
      </c>
    </row>
    <row r="2" spans="1:85" x14ac:dyDescent="0.3">
      <c r="A2" s="130" t="s">
        <v>333</v>
      </c>
      <c r="B2" s="130"/>
      <c r="C2" s="130"/>
      <c r="D2" s="130"/>
      <c r="E2" s="130"/>
      <c r="F2" s="130"/>
      <c r="G2" s="130"/>
      <c r="H2" s="130"/>
    </row>
    <row r="3" spans="1:85" ht="15.75" customHeight="1" x14ac:dyDescent="0.3">
      <c r="A3" s="18" t="s">
        <v>341</v>
      </c>
      <c r="B3" s="131"/>
      <c r="C3" s="131"/>
      <c r="D3" s="131"/>
      <c r="E3" s="131"/>
      <c r="F3" s="131"/>
      <c r="G3" s="131"/>
      <c r="H3" s="139"/>
      <c r="K3"/>
      <c r="CB3" s="20"/>
      <c r="CC3" s="20"/>
      <c r="CD3" s="14"/>
      <c r="CE3" s="14"/>
      <c r="CF3" s="14"/>
      <c r="CG3" s="14"/>
    </row>
    <row r="4" spans="1:85" ht="15.75" customHeight="1" x14ac:dyDescent="0.3">
      <c r="A4" s="18" t="s">
        <v>272</v>
      </c>
      <c r="B4" s="131"/>
      <c r="C4" s="131"/>
      <c r="D4" s="131"/>
      <c r="E4" s="131"/>
      <c r="F4" s="131"/>
      <c r="G4" s="131"/>
      <c r="H4" s="139"/>
      <c r="J4" s="47"/>
      <c r="K4"/>
      <c r="CB4" s="20"/>
      <c r="CC4" s="20"/>
      <c r="CD4" s="14"/>
      <c r="CE4" s="14"/>
      <c r="CF4" s="14"/>
      <c r="CG4" s="14"/>
    </row>
    <row r="5" spans="1:85" ht="15.75" customHeight="1" x14ac:dyDescent="0.3">
      <c r="A5" s="18" t="s">
        <v>176</v>
      </c>
      <c r="B5" s="131"/>
      <c r="C5" s="131"/>
      <c r="D5" s="131"/>
      <c r="E5" s="131"/>
      <c r="F5" s="131"/>
      <c r="G5" s="131"/>
      <c r="H5" s="139"/>
      <c r="I5" s="50"/>
      <c r="J5" s="76"/>
      <c r="K5"/>
      <c r="BY5" s="20"/>
      <c r="BZ5" s="20"/>
      <c r="CA5" s="14"/>
      <c r="CB5" s="14"/>
      <c r="CC5" s="14"/>
      <c r="CD5" s="14"/>
      <c r="CE5" s="14"/>
      <c r="CF5" s="14"/>
      <c r="CG5" s="14"/>
    </row>
    <row r="6" spans="1:85" ht="15.75" customHeight="1" x14ac:dyDescent="0.3">
      <c r="A6" s="79" t="s">
        <v>180</v>
      </c>
      <c r="B6" s="131"/>
      <c r="C6" s="131"/>
      <c r="D6" s="131"/>
      <c r="E6" s="131"/>
      <c r="F6" s="131"/>
      <c r="G6" s="131"/>
      <c r="H6" s="140"/>
      <c r="I6" s="50"/>
      <c r="J6" s="77"/>
      <c r="K6" s="28"/>
    </row>
    <row r="7" spans="1:85" ht="15.75" customHeight="1" x14ac:dyDescent="0.3">
      <c r="A7" s="18" t="s">
        <v>216</v>
      </c>
      <c r="B7" s="131"/>
      <c r="C7" s="131"/>
      <c r="D7" s="131"/>
      <c r="E7" s="131"/>
      <c r="F7" s="131"/>
      <c r="G7" s="131"/>
      <c r="H7" s="139"/>
      <c r="I7" s="50"/>
      <c r="J7" s="78"/>
      <c r="K7" s="28"/>
    </row>
    <row r="8" spans="1:85" ht="15.75" customHeight="1" x14ac:dyDescent="0.3">
      <c r="A8" s="18" t="s">
        <v>215</v>
      </c>
      <c r="B8" s="131"/>
      <c r="C8" s="131"/>
      <c r="D8" s="131"/>
      <c r="E8" s="131"/>
      <c r="F8" s="131"/>
      <c r="G8" s="131"/>
      <c r="H8" s="139"/>
      <c r="I8" s="28"/>
      <c r="J8" s="28"/>
      <c r="K8" s="28"/>
    </row>
    <row r="9" spans="1:85" ht="15.75" customHeight="1" x14ac:dyDescent="0.3">
      <c r="A9" s="18" t="s">
        <v>177</v>
      </c>
      <c r="B9" s="131"/>
      <c r="C9" s="131"/>
      <c r="D9" s="131"/>
      <c r="E9" s="131"/>
      <c r="F9" s="131"/>
      <c r="G9" s="131"/>
      <c r="H9" s="139"/>
      <c r="I9" s="14"/>
      <c r="J9" s="14"/>
      <c r="K9" s="14"/>
    </row>
    <row r="10" spans="1:85" ht="15.75" customHeight="1" x14ac:dyDescent="0.3">
      <c r="A10" s="18" t="s">
        <v>178</v>
      </c>
      <c r="B10" s="131"/>
      <c r="C10" s="131"/>
      <c r="D10" s="131"/>
      <c r="E10" s="131"/>
      <c r="F10" s="131"/>
      <c r="G10" s="131"/>
      <c r="H10" s="139"/>
      <c r="I10" s="14"/>
      <c r="J10" s="14"/>
      <c r="K10" s="14"/>
    </row>
    <row r="11" spans="1:85" ht="15.75" customHeight="1" x14ac:dyDescent="0.3">
      <c r="A11" s="18" t="s">
        <v>179</v>
      </c>
      <c r="B11" s="131"/>
      <c r="C11" s="131"/>
      <c r="D11" s="131"/>
      <c r="F11" s="89" t="s">
        <v>334</v>
      </c>
      <c r="G11" s="73"/>
      <c r="H11" s="141"/>
      <c r="I11" s="49"/>
      <c r="J11" s="50"/>
      <c r="K11" s="28"/>
    </row>
    <row r="12" spans="1:85" ht="15.75" customHeight="1" x14ac:dyDescent="0.3">
      <c r="A12" s="18" t="s">
        <v>271</v>
      </c>
      <c r="B12" s="128"/>
      <c r="C12" s="128"/>
      <c r="D12" s="128"/>
      <c r="F12" s="89" t="s">
        <v>335</v>
      </c>
      <c r="G12" s="107"/>
      <c r="H12" s="139"/>
      <c r="I12" s="49"/>
      <c r="J12" s="50"/>
      <c r="K12" s="28"/>
    </row>
    <row r="13" spans="1:85" ht="15.75" customHeight="1" x14ac:dyDescent="0.3">
      <c r="A13" s="18" t="s">
        <v>263</v>
      </c>
      <c r="B13" s="128"/>
      <c r="C13" s="128"/>
      <c r="D13" s="128"/>
      <c r="F13" s="89" t="s">
        <v>336</v>
      </c>
      <c r="G13" s="108"/>
      <c r="H13" s="140"/>
      <c r="I13" s="49"/>
      <c r="J13" s="50"/>
      <c r="K13" s="28"/>
    </row>
    <row r="14" spans="1:85" ht="15.75" customHeight="1" x14ac:dyDescent="0.3">
      <c r="B14" s="75"/>
      <c r="C14" s="75"/>
      <c r="D14" s="75"/>
      <c r="E14" s="50"/>
      <c r="F14" s="28"/>
      <c r="G14" s="28"/>
      <c r="H14" s="49"/>
      <c r="I14" s="49"/>
      <c r="J14" s="50"/>
      <c r="K14" s="28"/>
    </row>
    <row r="15" spans="1:85" x14ac:dyDescent="0.3">
      <c r="B15" s="14"/>
      <c r="G15" s="49"/>
      <c r="H15" s="49"/>
    </row>
    <row r="16" spans="1:85" ht="13.8" x14ac:dyDescent="0.25">
      <c r="A16" s="12" t="s">
        <v>181</v>
      </c>
      <c r="C16" s="126" t="s">
        <v>432</v>
      </c>
      <c r="D16" s="126"/>
      <c r="E16" s="126"/>
      <c r="F16" s="14"/>
      <c r="G16" s="14"/>
      <c r="H16" s="16"/>
      <c r="I16" s="17"/>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20"/>
      <c r="CE16" s="20"/>
      <c r="CF16" s="14"/>
      <c r="CG16" s="14"/>
    </row>
    <row r="17" spans="1:85" ht="24" customHeight="1" thickBot="1" x14ac:dyDescent="0.3">
      <c r="C17" s="99" t="s">
        <v>401</v>
      </c>
      <c r="D17" s="99" t="s">
        <v>417</v>
      </c>
      <c r="E17" s="99" t="s">
        <v>418</v>
      </c>
      <c r="F17" s="14"/>
      <c r="G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20"/>
      <c r="CD17" s="20"/>
      <c r="CE17" s="14"/>
      <c r="CF17" s="14"/>
      <c r="CG17" s="14"/>
    </row>
    <row r="18" spans="1:85" ht="13.2" x14ac:dyDescent="0.25">
      <c r="A18" s="13" t="s">
        <v>182</v>
      </c>
      <c r="C18" s="98"/>
      <c r="D18" s="98"/>
      <c r="E18" s="98"/>
      <c r="F18" s="14"/>
      <c r="G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20"/>
      <c r="CD18" s="20"/>
      <c r="CE18" s="14"/>
      <c r="CF18" s="14"/>
      <c r="CG18" s="14"/>
    </row>
    <row r="19" spans="1:85" ht="13.2" x14ac:dyDescent="0.25">
      <c r="A19" s="13" t="s">
        <v>183</v>
      </c>
      <c r="C19" s="38"/>
      <c r="D19" s="38"/>
      <c r="E19" s="38"/>
      <c r="F19" s="14"/>
      <c r="G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20"/>
      <c r="CD19" s="20"/>
      <c r="CE19" s="14"/>
      <c r="CF19" s="14"/>
      <c r="CG19" s="14"/>
    </row>
    <row r="20" spans="1:85" ht="10.5" customHeight="1" x14ac:dyDescent="0.25">
      <c r="A20" s="169" t="s">
        <v>433</v>
      </c>
      <c r="F20" s="14"/>
      <c r="G20" s="14"/>
      <c r="H20" s="19"/>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20"/>
      <c r="CD20" s="21"/>
      <c r="CE20" s="14"/>
      <c r="CF20" s="14"/>
      <c r="CG20" s="14"/>
    </row>
    <row r="21" spans="1:85" ht="13.2" x14ac:dyDescent="0.25">
      <c r="A21" s="13" t="s">
        <v>184</v>
      </c>
      <c r="C21" s="39"/>
      <c r="D21" s="39"/>
      <c r="E21" s="39"/>
      <c r="F21" s="14"/>
      <c r="G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20"/>
      <c r="CD21" s="20"/>
      <c r="CE21" s="14"/>
      <c r="CF21" s="14"/>
      <c r="CG21" s="14"/>
    </row>
    <row r="22" spans="1:85" ht="13.2" x14ac:dyDescent="0.25">
      <c r="A22" s="13" t="s">
        <v>185</v>
      </c>
      <c r="C22" s="39"/>
      <c r="D22" s="39"/>
      <c r="E22" s="39"/>
      <c r="F22" s="14"/>
      <c r="G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20"/>
      <c r="CD22" s="20"/>
      <c r="CE22" s="14"/>
      <c r="CF22" s="14"/>
      <c r="CG22" s="14"/>
    </row>
    <row r="23" spans="1:85" ht="13.2" x14ac:dyDescent="0.25">
      <c r="C23" s="59"/>
      <c r="D23" s="59"/>
      <c r="E23" s="59"/>
      <c r="F23" s="14"/>
      <c r="G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20"/>
      <c r="CD23" s="20"/>
      <c r="CE23" s="14"/>
      <c r="CF23" s="14"/>
      <c r="CG23" s="14"/>
    </row>
    <row r="24" spans="1:85" ht="13.2" x14ac:dyDescent="0.25">
      <c r="C24" s="126" t="s">
        <v>186</v>
      </c>
      <c r="D24" s="126"/>
      <c r="E24" s="126"/>
      <c r="F24" s="14"/>
      <c r="G24" s="14"/>
      <c r="H24" s="16"/>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20"/>
      <c r="CE24" s="20"/>
      <c r="CF24" s="14"/>
      <c r="CG24" s="14"/>
    </row>
    <row r="25" spans="1:85" ht="24" customHeight="1" thickBot="1" x14ac:dyDescent="0.3">
      <c r="C25" s="99" t="s">
        <v>401</v>
      </c>
      <c r="D25" s="99" t="s">
        <v>417</v>
      </c>
      <c r="E25" s="99" t="s">
        <v>418</v>
      </c>
      <c r="F25" s="14"/>
      <c r="G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20"/>
      <c r="CD25" s="20"/>
      <c r="CE25" s="14"/>
      <c r="CF25" s="14"/>
      <c r="CG25" s="14"/>
    </row>
    <row r="26" spans="1:85" ht="13.2" x14ac:dyDescent="0.25">
      <c r="A26" s="13" t="s">
        <v>187</v>
      </c>
      <c r="C26" s="93"/>
      <c r="D26" s="93"/>
      <c r="E26" s="93"/>
      <c r="F26" s="14"/>
      <c r="G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20"/>
      <c r="CD26" s="20"/>
      <c r="CE26" s="14"/>
      <c r="CF26" s="14"/>
      <c r="CG26" s="14"/>
    </row>
    <row r="27" spans="1:85" ht="13.2" x14ac:dyDescent="0.25">
      <c r="A27" s="13" t="s">
        <v>188</v>
      </c>
      <c r="C27" s="38"/>
      <c r="D27" s="38"/>
      <c r="E27" s="38"/>
      <c r="F27" s="14"/>
      <c r="G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20"/>
      <c r="CD27" s="20"/>
      <c r="CE27" s="14"/>
      <c r="CF27" s="14"/>
      <c r="CG27" s="14"/>
    </row>
    <row r="28" spans="1:85" ht="13.2" x14ac:dyDescent="0.25">
      <c r="A28" s="13" t="s">
        <v>189</v>
      </c>
      <c r="C28" s="38"/>
      <c r="D28" s="38"/>
      <c r="E28" s="38"/>
      <c r="F28" s="14"/>
      <c r="G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20"/>
      <c r="CD28" s="20"/>
      <c r="CE28" s="14"/>
      <c r="CF28" s="14"/>
      <c r="CG28" s="14"/>
    </row>
    <row r="29" spans="1:85" ht="13.5" customHeight="1" x14ac:dyDescent="0.25">
      <c r="A29" s="13" t="s">
        <v>190</v>
      </c>
      <c r="C29" s="38"/>
      <c r="D29" s="38"/>
      <c r="E29" s="38"/>
      <c r="F29" s="14"/>
      <c r="G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20"/>
      <c r="CD29" s="20"/>
      <c r="CE29" s="14"/>
      <c r="CF29" s="14"/>
      <c r="CG29" s="14"/>
    </row>
    <row r="30" spans="1:85" x14ac:dyDescent="0.3">
      <c r="K30"/>
      <c r="CE30" s="20"/>
      <c r="CG30" s="14"/>
    </row>
    <row r="31" spans="1:85" x14ac:dyDescent="0.3">
      <c r="A31" s="12"/>
      <c r="L31" s="13"/>
    </row>
  </sheetData>
  <mergeCells count="14">
    <mergeCell ref="B8:G8"/>
    <mergeCell ref="B9:G9"/>
    <mergeCell ref="B10:G10"/>
    <mergeCell ref="B3:G3"/>
    <mergeCell ref="B4:G4"/>
    <mergeCell ref="B5:G5"/>
    <mergeCell ref="B6:G6"/>
    <mergeCell ref="B7:G7"/>
    <mergeCell ref="B13:D13"/>
    <mergeCell ref="C16:E16"/>
    <mergeCell ref="A2:H2"/>
    <mergeCell ref="B12:D12"/>
    <mergeCell ref="B11:D11"/>
    <mergeCell ref="C24:E24"/>
  </mergeCells>
  <pageMargins left="0.5" right="0.5" top="0.75" bottom="0.75" header="0.3" footer="0.3"/>
  <pageSetup orientation="portrait" r:id="rId1"/>
  <headerFooter>
    <oddHeader>&amp;L&amp;"-,Bold"2023 Large Church Compensation Survey
&amp;A</oddHeader>
    <oddFooter>&amp;L© 2023 Church Compensation Services LLC&amp;C&amp;P&amp;R&amp;A</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FC0A-397A-48A0-8A08-7A7F9566B7F1}">
  <sheetPr>
    <tabColor rgb="FFFFFF00"/>
    <pageSetUpPr fitToPage="1"/>
  </sheetPr>
  <dimension ref="A1:J39"/>
  <sheetViews>
    <sheetView zoomScaleNormal="100" workbookViewId="0">
      <selection sqref="A1:B1"/>
    </sheetView>
  </sheetViews>
  <sheetFormatPr defaultRowHeight="14.4" x14ac:dyDescent="0.3"/>
  <cols>
    <col min="1" max="1" width="11.109375" customWidth="1"/>
    <col min="2" max="2" width="24.109375" customWidth="1"/>
    <col min="3" max="10" width="10.77734375" customWidth="1"/>
  </cols>
  <sheetData>
    <row r="1" spans="1:10" ht="19.95" customHeight="1" x14ac:dyDescent="0.3">
      <c r="A1" s="151" t="s">
        <v>262</v>
      </c>
      <c r="B1" s="152"/>
      <c r="C1" s="13"/>
      <c r="D1" s="13"/>
      <c r="E1" s="14"/>
      <c r="F1" s="119" t="s">
        <v>275</v>
      </c>
      <c r="G1" s="121"/>
      <c r="H1" s="120" t="s">
        <v>276</v>
      </c>
      <c r="I1" s="121"/>
    </row>
    <row r="2" spans="1:10" x14ac:dyDescent="0.3">
      <c r="A2" s="26" t="s">
        <v>338</v>
      </c>
      <c r="B2" s="13"/>
      <c r="C2" s="13"/>
      <c r="D2" s="13"/>
      <c r="E2" s="14"/>
      <c r="F2" s="87" t="s">
        <v>280</v>
      </c>
      <c r="G2" s="88" t="s">
        <v>281</v>
      </c>
      <c r="H2" s="143" t="s">
        <v>280</v>
      </c>
      <c r="I2" s="88" t="s">
        <v>281</v>
      </c>
    </row>
    <row r="3" spans="1:10" x14ac:dyDescent="0.3">
      <c r="A3" s="13" t="s">
        <v>429</v>
      </c>
      <c r="B3" s="13"/>
      <c r="C3" s="13"/>
      <c r="D3" s="13"/>
      <c r="E3" s="14"/>
      <c r="F3" s="48"/>
      <c r="G3" s="48"/>
      <c r="H3" s="144"/>
      <c r="I3" s="48"/>
    </row>
    <row r="4" spans="1:10" x14ac:dyDescent="0.3">
      <c r="A4" s="13"/>
      <c r="B4" s="13"/>
      <c r="C4" s="13"/>
      <c r="D4" s="13"/>
      <c r="E4" s="13"/>
      <c r="F4" s="13"/>
      <c r="G4" s="13"/>
      <c r="H4" s="13"/>
      <c r="I4" s="13"/>
      <c r="J4" s="13"/>
    </row>
    <row r="5" spans="1:10" ht="19.95" customHeight="1" x14ac:dyDescent="0.3">
      <c r="A5" s="151" t="s">
        <v>340</v>
      </c>
      <c r="B5" s="152"/>
      <c r="C5" s="119" t="s">
        <v>426</v>
      </c>
      <c r="D5" s="120"/>
      <c r="E5" s="120"/>
      <c r="F5" s="120"/>
      <c r="G5" s="120"/>
      <c r="H5" s="120"/>
      <c r="I5" s="120"/>
      <c r="J5" s="121"/>
    </row>
    <row r="6" spans="1:10" ht="34.950000000000003" customHeight="1" x14ac:dyDescent="0.3">
      <c r="A6" s="153" t="s">
        <v>427</v>
      </c>
      <c r="B6" s="154"/>
      <c r="C6" s="127" t="s">
        <v>275</v>
      </c>
      <c r="D6" s="127"/>
      <c r="E6" s="127" t="s">
        <v>320</v>
      </c>
      <c r="F6" s="127"/>
      <c r="G6" s="127" t="s">
        <v>321</v>
      </c>
      <c r="H6" s="127"/>
      <c r="I6" s="133" t="s">
        <v>276</v>
      </c>
      <c r="J6" s="132"/>
    </row>
    <row r="7" spans="1:10" ht="15" customHeight="1" thickBot="1" x14ac:dyDescent="0.35">
      <c r="A7" s="72"/>
      <c r="B7" s="73"/>
      <c r="C7" s="80" t="s">
        <v>280</v>
      </c>
      <c r="D7" s="145" t="s">
        <v>281</v>
      </c>
      <c r="E7" s="80" t="s">
        <v>280</v>
      </c>
      <c r="F7" s="80" t="s">
        <v>281</v>
      </c>
      <c r="G7" s="80" t="s">
        <v>280</v>
      </c>
      <c r="H7" s="80" t="s">
        <v>281</v>
      </c>
      <c r="I7" s="84" t="s">
        <v>280</v>
      </c>
      <c r="J7" s="80" t="s">
        <v>281</v>
      </c>
    </row>
    <row r="8" spans="1:10" ht="15" customHeight="1" x14ac:dyDescent="0.3">
      <c r="A8" s="72"/>
      <c r="B8" s="73"/>
      <c r="C8" s="51"/>
      <c r="D8" s="51"/>
      <c r="E8" s="70"/>
      <c r="F8" s="70"/>
      <c r="G8" s="70"/>
      <c r="H8" s="70"/>
      <c r="I8" s="68"/>
      <c r="J8" s="70"/>
    </row>
    <row r="9" spans="1:10" ht="15" customHeight="1" x14ac:dyDescent="0.3">
      <c r="A9" s="72"/>
      <c r="B9" s="73"/>
      <c r="C9" s="51"/>
      <c r="D9" s="51"/>
      <c r="E9" s="70"/>
      <c r="F9" s="70"/>
      <c r="G9" s="70"/>
      <c r="H9" s="70"/>
      <c r="I9" s="68"/>
      <c r="J9" s="70"/>
    </row>
    <row r="10" spans="1:10" ht="15" customHeight="1" x14ac:dyDescent="0.3">
      <c r="A10" s="72"/>
      <c r="B10" s="73"/>
      <c r="C10" s="51"/>
      <c r="D10" s="51"/>
      <c r="E10" s="70"/>
      <c r="F10" s="70"/>
      <c r="G10" s="70"/>
      <c r="H10" s="70"/>
      <c r="I10" s="68"/>
      <c r="J10" s="70"/>
    </row>
    <row r="11" spans="1:10" ht="15" customHeight="1" x14ac:dyDescent="0.3">
      <c r="A11" s="72"/>
      <c r="B11" s="13"/>
      <c r="C11" s="48"/>
      <c r="D11" s="51"/>
      <c r="E11" s="70"/>
      <c r="F11" s="70"/>
      <c r="G11" s="70"/>
      <c r="H11" s="70"/>
      <c r="I11" s="68"/>
      <c r="J11" s="70"/>
    </row>
    <row r="12" spans="1:10" ht="15" customHeight="1" x14ac:dyDescent="0.3">
      <c r="A12" s="72"/>
      <c r="B12" s="73"/>
      <c r="C12" s="39"/>
      <c r="D12" s="39"/>
      <c r="E12" s="71"/>
      <c r="F12" s="71"/>
      <c r="G12" s="71"/>
      <c r="H12" s="71"/>
      <c r="I12" s="69"/>
      <c r="J12" s="71"/>
    </row>
    <row r="13" spans="1:10" ht="15" customHeight="1" x14ac:dyDescent="0.3">
      <c r="A13" s="72"/>
      <c r="B13" s="73"/>
      <c r="C13" s="39"/>
      <c r="D13" s="39"/>
      <c r="E13" s="71"/>
      <c r="F13" s="71"/>
      <c r="G13" s="71"/>
      <c r="H13" s="71"/>
      <c r="I13" s="69"/>
      <c r="J13" s="71"/>
    </row>
    <row r="14" spans="1:10" ht="15" customHeight="1" x14ac:dyDescent="0.3">
      <c r="A14" s="13"/>
      <c r="B14" s="13"/>
      <c r="C14" s="13"/>
      <c r="D14" s="13"/>
      <c r="E14" s="13"/>
      <c r="F14" s="13"/>
      <c r="G14" s="13"/>
      <c r="H14" s="13"/>
    </row>
    <row r="15" spans="1:10" ht="15" customHeight="1" x14ac:dyDescent="0.3">
      <c r="A15" s="14"/>
      <c r="B15" s="14"/>
      <c r="C15" s="127" t="s">
        <v>275</v>
      </c>
      <c r="D15" s="127"/>
      <c r="E15" s="127" t="s">
        <v>320</v>
      </c>
      <c r="F15" s="127"/>
      <c r="G15" s="121" t="s">
        <v>321</v>
      </c>
      <c r="H15" s="127"/>
      <c r="I15" s="13"/>
      <c r="J15" s="13"/>
    </row>
    <row r="16" spans="1:10" ht="19.95" customHeight="1" x14ac:dyDescent="0.3">
      <c r="A16" s="151" t="s">
        <v>430</v>
      </c>
      <c r="B16" s="152"/>
      <c r="C16" s="146" t="s">
        <v>382</v>
      </c>
      <c r="D16" s="147" t="s">
        <v>380</v>
      </c>
      <c r="E16" s="146" t="s">
        <v>382</v>
      </c>
      <c r="F16" s="147" t="s">
        <v>380</v>
      </c>
      <c r="G16" s="148" t="s">
        <v>382</v>
      </c>
      <c r="H16" s="147" t="s">
        <v>380</v>
      </c>
      <c r="I16" s="13"/>
      <c r="J16" s="13"/>
    </row>
    <row r="17" spans="1:10" ht="15" customHeight="1" x14ac:dyDescent="0.3">
      <c r="A17" s="72"/>
      <c r="B17" s="73"/>
      <c r="C17" s="165"/>
      <c r="D17" s="51"/>
      <c r="E17" s="165"/>
      <c r="F17" s="51"/>
      <c r="G17" s="166"/>
      <c r="H17" s="51"/>
    </row>
    <row r="18" spans="1:10" ht="15" customHeight="1" x14ac:dyDescent="0.3">
      <c r="A18" s="13"/>
      <c r="B18" s="13"/>
      <c r="C18" s="105"/>
      <c r="D18" s="59"/>
      <c r="E18" s="105"/>
      <c r="F18" s="59"/>
      <c r="G18" s="105"/>
      <c r="H18" s="59"/>
    </row>
    <row r="19" spans="1:10" ht="15" customHeight="1" x14ac:dyDescent="0.3">
      <c r="A19" s="13"/>
      <c r="B19" s="13"/>
      <c r="C19" s="134" t="s">
        <v>374</v>
      </c>
      <c r="D19" s="135"/>
    </row>
    <row r="20" spans="1:10" ht="19.95" customHeight="1" x14ac:dyDescent="0.3">
      <c r="A20" s="151" t="s">
        <v>431</v>
      </c>
      <c r="B20" s="152"/>
      <c r="C20" s="146" t="s">
        <v>378</v>
      </c>
      <c r="D20" s="149" t="s">
        <v>380</v>
      </c>
      <c r="E20" s="91"/>
      <c r="F20" s="92"/>
      <c r="G20" s="92"/>
      <c r="H20" s="92"/>
      <c r="I20" s="92"/>
      <c r="J20" s="92"/>
    </row>
    <row r="21" spans="1:10" ht="15" customHeight="1" x14ac:dyDescent="0.3">
      <c r="A21" s="72"/>
      <c r="B21" s="73"/>
      <c r="C21" s="163"/>
      <c r="D21" s="158"/>
      <c r="E21" s="13"/>
    </row>
    <row r="22" spans="1:10" ht="15" customHeight="1" x14ac:dyDescent="0.3">
      <c r="A22" s="94"/>
      <c r="B22" s="95"/>
      <c r="C22" s="164"/>
      <c r="D22" s="160"/>
      <c r="E22" s="13"/>
      <c r="F22" s="13"/>
      <c r="G22" s="13"/>
      <c r="H22" s="13"/>
      <c r="I22" s="13"/>
      <c r="J22" s="13"/>
    </row>
    <row r="23" spans="1:10" ht="15" customHeight="1" x14ac:dyDescent="0.3">
      <c r="A23" s="13"/>
      <c r="B23" s="13"/>
      <c r="C23" s="13"/>
      <c r="D23" s="13"/>
      <c r="E23" s="13"/>
      <c r="F23" s="13"/>
      <c r="G23" s="13"/>
      <c r="H23" s="13"/>
    </row>
    <row r="24" spans="1:10" ht="19.95" customHeight="1" x14ac:dyDescent="0.3">
      <c r="A24" s="151" t="s">
        <v>381</v>
      </c>
      <c r="B24" s="152"/>
      <c r="C24" s="134" t="s">
        <v>379</v>
      </c>
      <c r="D24" s="137"/>
      <c r="E24" s="136" t="s">
        <v>375</v>
      </c>
      <c r="F24" s="121"/>
      <c r="G24" s="13"/>
      <c r="H24" s="13"/>
      <c r="I24" s="13"/>
      <c r="J24" s="13"/>
    </row>
    <row r="25" spans="1:10" ht="34.950000000000003" customHeight="1" x14ac:dyDescent="0.3">
      <c r="A25" s="153" t="s">
        <v>339</v>
      </c>
      <c r="B25" s="154"/>
      <c r="C25" s="146" t="s">
        <v>378</v>
      </c>
      <c r="D25" s="149" t="s">
        <v>380</v>
      </c>
      <c r="E25" s="150" t="s">
        <v>376</v>
      </c>
      <c r="F25" s="150" t="s">
        <v>377</v>
      </c>
    </row>
    <row r="26" spans="1:10" ht="15" customHeight="1" x14ac:dyDescent="0.3">
      <c r="A26" s="96"/>
      <c r="B26" s="97"/>
      <c r="C26" s="157"/>
      <c r="D26" s="158"/>
      <c r="E26" s="158"/>
      <c r="F26" s="161"/>
    </row>
    <row r="27" spans="1:10" ht="15" customHeight="1" x14ac:dyDescent="0.3">
      <c r="A27" s="94"/>
      <c r="B27" s="86"/>
      <c r="C27" s="159"/>
      <c r="D27" s="160"/>
      <c r="E27" s="160"/>
      <c r="F27" s="162"/>
    </row>
    <row r="28" spans="1:10" ht="15" customHeight="1" x14ac:dyDescent="0.3">
      <c r="A28" s="14"/>
      <c r="B28" s="28"/>
      <c r="C28" s="90"/>
      <c r="D28" s="106"/>
      <c r="E28" s="106"/>
      <c r="F28" s="106"/>
    </row>
    <row r="29" spans="1:10" ht="15" customHeight="1" x14ac:dyDescent="0.3">
      <c r="A29" s="14"/>
      <c r="B29" s="13"/>
      <c r="C29" s="119" t="s">
        <v>419</v>
      </c>
      <c r="D29" s="120"/>
      <c r="E29" s="120"/>
      <c r="F29" s="120"/>
      <c r="G29" s="120"/>
      <c r="H29" s="120"/>
      <c r="I29" s="120"/>
      <c r="J29" s="121"/>
    </row>
    <row r="30" spans="1:10" ht="15" customHeight="1" thickBot="1" x14ac:dyDescent="0.35">
      <c r="A30" s="14"/>
      <c r="B30" s="13"/>
      <c r="C30" s="122" t="s">
        <v>420</v>
      </c>
      <c r="D30" s="123"/>
      <c r="E30" s="124" t="s">
        <v>421</v>
      </c>
      <c r="F30" s="125"/>
      <c r="G30" s="124" t="s">
        <v>422</v>
      </c>
      <c r="H30" s="125"/>
      <c r="I30" s="124" t="s">
        <v>423</v>
      </c>
      <c r="J30" s="125"/>
    </row>
    <row r="31" spans="1:10" ht="15" customHeight="1" thickBot="1" x14ac:dyDescent="0.35">
      <c r="A31" s="151" t="s">
        <v>337</v>
      </c>
      <c r="B31" s="152"/>
      <c r="C31" s="84" t="s">
        <v>280</v>
      </c>
      <c r="D31" s="81" t="s">
        <v>281</v>
      </c>
      <c r="E31" s="82" t="s">
        <v>280</v>
      </c>
      <c r="F31" s="83" t="s">
        <v>281</v>
      </c>
      <c r="G31" s="84" t="s">
        <v>280</v>
      </c>
      <c r="H31" s="85" t="s">
        <v>281</v>
      </c>
      <c r="I31" s="82" t="s">
        <v>280</v>
      </c>
      <c r="J31" s="80" t="s">
        <v>281</v>
      </c>
    </row>
    <row r="32" spans="1:10" ht="15" customHeight="1" x14ac:dyDescent="0.3">
      <c r="A32" s="72"/>
      <c r="B32" s="13"/>
      <c r="C32" s="103"/>
      <c r="D32" s="103"/>
      <c r="E32" s="155"/>
      <c r="F32" s="155"/>
      <c r="G32" s="155"/>
      <c r="H32" s="155"/>
      <c r="I32" s="155"/>
      <c r="J32" s="155"/>
    </row>
    <row r="33" spans="1:10" ht="15" customHeight="1" x14ac:dyDescent="0.3">
      <c r="A33" s="72"/>
      <c r="B33" s="73"/>
      <c r="C33" s="103"/>
      <c r="D33" s="103"/>
      <c r="E33" s="103"/>
      <c r="F33" s="103"/>
      <c r="G33" s="103"/>
      <c r="H33" s="103"/>
      <c r="I33" s="103"/>
      <c r="J33" s="103"/>
    </row>
    <row r="34" spans="1:10" ht="15" customHeight="1" x14ac:dyDescent="0.3">
      <c r="A34" s="72"/>
      <c r="B34" s="73"/>
      <c r="C34" s="104"/>
      <c r="D34" s="104"/>
      <c r="E34" s="104"/>
      <c r="F34" s="104"/>
      <c r="G34" s="103"/>
      <c r="H34" s="103"/>
      <c r="I34" s="103"/>
      <c r="J34" s="104"/>
    </row>
    <row r="35" spans="1:10" ht="15" customHeight="1" x14ac:dyDescent="0.3">
      <c r="A35" s="72"/>
      <c r="B35" s="73"/>
      <c r="C35" s="104"/>
      <c r="D35" s="104"/>
      <c r="E35" s="104"/>
      <c r="F35" s="104"/>
      <c r="G35" s="103"/>
      <c r="H35" s="103"/>
      <c r="I35" s="103"/>
      <c r="J35" s="104"/>
    </row>
    <row r="36" spans="1:10" ht="15" customHeight="1" x14ac:dyDescent="0.3">
      <c r="A36" s="72"/>
      <c r="B36" s="73"/>
      <c r="C36" s="104"/>
      <c r="D36" s="104"/>
      <c r="E36" s="104"/>
      <c r="F36" s="104"/>
      <c r="G36" s="156"/>
      <c r="H36" s="156"/>
      <c r="I36" s="156"/>
      <c r="J36" s="104"/>
    </row>
    <row r="37" spans="1:10" x14ac:dyDescent="0.3">
      <c r="A37" s="18" t="s">
        <v>424</v>
      </c>
      <c r="B37" s="13"/>
      <c r="C37" s="13"/>
      <c r="D37" s="13"/>
      <c r="E37" s="13"/>
      <c r="F37" s="13"/>
      <c r="G37" s="13"/>
      <c r="H37" s="13"/>
    </row>
    <row r="38" spans="1:10" x14ac:dyDescent="0.3">
      <c r="A38" s="13"/>
      <c r="B38" s="13"/>
      <c r="C38" s="13"/>
      <c r="D38" s="13"/>
      <c r="E38" s="13"/>
      <c r="F38" s="13"/>
      <c r="G38" s="13"/>
      <c r="H38" s="13"/>
    </row>
    <row r="39" spans="1:10" x14ac:dyDescent="0.3">
      <c r="A39" s="142" t="s">
        <v>425</v>
      </c>
      <c r="B39" s="13"/>
      <c r="C39" s="129"/>
      <c r="D39" s="129"/>
      <c r="E39" s="129"/>
      <c r="F39" s="129"/>
      <c r="G39" s="129"/>
      <c r="H39" s="129"/>
      <c r="I39" s="129"/>
      <c r="J39" s="129"/>
    </row>
  </sheetData>
  <mergeCells count="27">
    <mergeCell ref="A1:B1"/>
    <mergeCell ref="A20:B20"/>
    <mergeCell ref="C39:J39"/>
    <mergeCell ref="A6:B6"/>
    <mergeCell ref="A31:B31"/>
    <mergeCell ref="A24:B24"/>
    <mergeCell ref="A16:B16"/>
    <mergeCell ref="A5:B5"/>
    <mergeCell ref="A25:B25"/>
    <mergeCell ref="C29:J29"/>
    <mergeCell ref="C30:D30"/>
    <mergeCell ref="E30:F30"/>
    <mergeCell ref="G30:H30"/>
    <mergeCell ref="I30:J30"/>
    <mergeCell ref="C15:D15"/>
    <mergeCell ref="E15:F15"/>
    <mergeCell ref="G15:H15"/>
    <mergeCell ref="C19:D19"/>
    <mergeCell ref="C24:D24"/>
    <mergeCell ref="E24:F24"/>
    <mergeCell ref="F1:G1"/>
    <mergeCell ref="H1:I1"/>
    <mergeCell ref="C5:J5"/>
    <mergeCell ref="C6:D6"/>
    <mergeCell ref="E6:F6"/>
    <mergeCell ref="G6:H6"/>
    <mergeCell ref="I6:J6"/>
  </mergeCells>
  <dataValidations count="2">
    <dataValidation type="list" allowBlank="1" showInputMessage="1" showErrorMessage="1" sqref="F3:I3" xr:uid="{809808FE-5D99-498E-84DC-6DBE671B2C97}">
      <formula1>"Yes,No"</formula1>
    </dataValidation>
    <dataValidation type="list" allowBlank="1" showInputMessage="1" showErrorMessage="1" sqref="E18 C18 G18" xr:uid="{C71E61CC-3E51-403A-A8C9-9ED6992E869C}">
      <formula1>#REF!</formula1>
    </dataValidation>
  </dataValidations>
  <pageMargins left="0.7" right="0.7" top="0.75" bottom="0.75" header="0.3" footer="0.3"/>
  <pageSetup scale="78" fitToWidth="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91440</xdr:colOff>
                    <xdr:row>5</xdr:row>
                    <xdr:rowOff>411480</xdr:rowOff>
                  </from>
                  <to>
                    <xdr:col>1</xdr:col>
                    <xdr:colOff>853440</xdr:colOff>
                    <xdr:row>7</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106680</xdr:colOff>
                    <xdr:row>10</xdr:row>
                    <xdr:rowOff>175260</xdr:rowOff>
                  </from>
                  <to>
                    <xdr:col>1</xdr:col>
                    <xdr:colOff>929640</xdr:colOff>
                    <xdr:row>12</xdr:row>
                    <xdr:rowOff>15240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106680</xdr:colOff>
                    <xdr:row>11</xdr:row>
                    <xdr:rowOff>175260</xdr:rowOff>
                  </from>
                  <to>
                    <xdr:col>1</xdr:col>
                    <xdr:colOff>944880</xdr:colOff>
                    <xdr:row>13</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106680</xdr:colOff>
                    <xdr:row>15</xdr:row>
                    <xdr:rowOff>327660</xdr:rowOff>
                  </from>
                  <to>
                    <xdr:col>1</xdr:col>
                    <xdr:colOff>236220</xdr:colOff>
                    <xdr:row>17</xdr:row>
                    <xdr:rowOff>7620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106680</xdr:colOff>
                    <xdr:row>19</xdr:row>
                    <xdr:rowOff>426720</xdr:rowOff>
                  </from>
                  <to>
                    <xdr:col>1</xdr:col>
                    <xdr:colOff>1005840</xdr:colOff>
                    <xdr:row>21</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106680</xdr:colOff>
                    <xdr:row>20</xdr:row>
                    <xdr:rowOff>175260</xdr:rowOff>
                  </from>
                  <to>
                    <xdr:col>1</xdr:col>
                    <xdr:colOff>1005840</xdr:colOff>
                    <xdr:row>21</xdr:row>
                    <xdr:rowOff>182880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106680</xdr:colOff>
                    <xdr:row>25</xdr:row>
                    <xdr:rowOff>0</xdr:rowOff>
                  </from>
                  <to>
                    <xdr:col>1</xdr:col>
                    <xdr:colOff>1005840</xdr:colOff>
                    <xdr:row>26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106680</xdr:colOff>
                    <xdr:row>26</xdr:row>
                    <xdr:rowOff>0</xdr:rowOff>
                  </from>
                  <to>
                    <xdr:col>1</xdr:col>
                    <xdr:colOff>144780</xdr:colOff>
                    <xdr:row>27</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99060</xdr:colOff>
                    <xdr:row>30</xdr:row>
                    <xdr:rowOff>160020</xdr:rowOff>
                  </from>
                  <to>
                    <xdr:col>1</xdr:col>
                    <xdr:colOff>998220</xdr:colOff>
                    <xdr:row>32</xdr:row>
                    <xdr:rowOff>45720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99060</xdr:colOff>
                    <xdr:row>32</xdr:row>
                    <xdr:rowOff>0</xdr:rowOff>
                  </from>
                  <to>
                    <xdr:col>1</xdr:col>
                    <xdr:colOff>891540</xdr:colOff>
                    <xdr:row>33</xdr:row>
                    <xdr:rowOff>38100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99060</xdr:colOff>
                    <xdr:row>32</xdr:row>
                    <xdr:rowOff>175260</xdr:rowOff>
                  </from>
                  <to>
                    <xdr:col>1</xdr:col>
                    <xdr:colOff>922020</xdr:colOff>
                    <xdr:row>34</xdr:row>
                    <xdr:rowOff>7620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0</xdr:col>
                    <xdr:colOff>99060</xdr:colOff>
                    <xdr:row>33</xdr:row>
                    <xdr:rowOff>182880</xdr:rowOff>
                  </from>
                  <to>
                    <xdr:col>1</xdr:col>
                    <xdr:colOff>213360</xdr:colOff>
                    <xdr:row>35</xdr:row>
                    <xdr:rowOff>7620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0</xdr:col>
                    <xdr:colOff>99060</xdr:colOff>
                    <xdr:row>34</xdr:row>
                    <xdr:rowOff>182880</xdr:rowOff>
                  </from>
                  <to>
                    <xdr:col>1</xdr:col>
                    <xdr:colOff>777240</xdr:colOff>
                    <xdr:row>36</xdr:row>
                    <xdr:rowOff>7620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0</xdr:col>
                    <xdr:colOff>274320</xdr:colOff>
                    <xdr:row>6</xdr:row>
                    <xdr:rowOff>144780</xdr:rowOff>
                  </from>
                  <to>
                    <xdr:col>1</xdr:col>
                    <xdr:colOff>1036320</xdr:colOff>
                    <xdr:row>8</xdr:row>
                    <xdr:rowOff>15240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0</xdr:col>
                    <xdr:colOff>274320</xdr:colOff>
                    <xdr:row>7</xdr:row>
                    <xdr:rowOff>144780</xdr:rowOff>
                  </from>
                  <to>
                    <xdr:col>1</xdr:col>
                    <xdr:colOff>1036320</xdr:colOff>
                    <xdr:row>9</xdr:row>
                    <xdr:rowOff>7620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0</xdr:col>
                    <xdr:colOff>274320</xdr:colOff>
                    <xdr:row>8</xdr:row>
                    <xdr:rowOff>152400</xdr:rowOff>
                  </from>
                  <to>
                    <xdr:col>1</xdr:col>
                    <xdr:colOff>1028700</xdr:colOff>
                    <xdr:row>10</xdr:row>
                    <xdr:rowOff>15240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0</xdr:col>
                    <xdr:colOff>274320</xdr:colOff>
                    <xdr:row>9</xdr:row>
                    <xdr:rowOff>160020</xdr:rowOff>
                  </from>
                  <to>
                    <xdr:col>1</xdr:col>
                    <xdr:colOff>1028700</xdr:colOff>
                    <xdr:row>11</xdr:row>
                    <xdr:rowOff>22860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47"/>
  <sheetViews>
    <sheetView showGridLines="0" zoomScaleNormal="100" workbookViewId="0">
      <selection activeCell="D3" sqref="D3"/>
    </sheetView>
  </sheetViews>
  <sheetFormatPr defaultColWidth="10.6640625" defaultRowHeight="14.4" x14ac:dyDescent="0.3"/>
  <cols>
    <col min="1" max="1" width="17" customWidth="1"/>
    <col min="2" max="2" width="8.44140625" style="58" customWidth="1"/>
    <col min="3" max="3" width="32.5546875" customWidth="1"/>
    <col min="4" max="4" width="17.6640625" bestFit="1" customWidth="1"/>
    <col min="5" max="5" width="18.44140625" customWidth="1"/>
    <col min="6" max="6" width="7.33203125" customWidth="1"/>
    <col min="9" max="9" width="10.6640625" style="67"/>
    <col min="11" max="11" width="10.44140625" customWidth="1"/>
    <col min="16" max="16" width="8" customWidth="1"/>
    <col min="18" max="19" width="10.6640625" style="47" customWidth="1"/>
  </cols>
  <sheetData>
    <row r="1" spans="1:18" s="8" customFormat="1" ht="41.4" thickBot="1" x14ac:dyDescent="0.25">
      <c r="A1" s="29" t="s">
        <v>317</v>
      </c>
      <c r="B1" s="34" t="s">
        <v>0</v>
      </c>
      <c r="C1" s="30" t="s">
        <v>435</v>
      </c>
      <c r="D1" s="30" t="s">
        <v>1</v>
      </c>
      <c r="E1" s="31" t="s">
        <v>2</v>
      </c>
      <c r="F1" s="34" t="s">
        <v>3</v>
      </c>
      <c r="G1" s="32" t="s">
        <v>4</v>
      </c>
      <c r="H1" s="32" t="s">
        <v>314</v>
      </c>
      <c r="I1" s="65" t="s">
        <v>315</v>
      </c>
      <c r="J1" s="33" t="s">
        <v>316</v>
      </c>
      <c r="K1" s="33" t="s">
        <v>5</v>
      </c>
      <c r="L1" s="33" t="s">
        <v>213</v>
      </c>
      <c r="M1" s="33" t="s">
        <v>214</v>
      </c>
      <c r="N1" s="33" t="s">
        <v>312</v>
      </c>
      <c r="O1" s="32" t="s">
        <v>313</v>
      </c>
      <c r="P1" s="34" t="s">
        <v>329</v>
      </c>
      <c r="Q1" s="34" t="s">
        <v>6</v>
      </c>
      <c r="R1" s="46"/>
    </row>
    <row r="2" spans="1:18" x14ac:dyDescent="0.3">
      <c r="A2" s="1" t="s">
        <v>125</v>
      </c>
      <c r="B2" s="5" t="s">
        <v>128</v>
      </c>
      <c r="C2" s="9" t="s">
        <v>129</v>
      </c>
      <c r="D2" s="9" t="s">
        <v>310</v>
      </c>
      <c r="E2" s="2" t="s">
        <v>311</v>
      </c>
      <c r="F2" s="168">
        <v>2</v>
      </c>
      <c r="G2" s="4" t="s">
        <v>9</v>
      </c>
      <c r="H2" s="4">
        <v>24</v>
      </c>
      <c r="I2" s="66">
        <v>18</v>
      </c>
      <c r="J2" s="101">
        <f>IF(G2=$G$2,I2*H2*52, )</f>
        <v>22464</v>
      </c>
      <c r="K2" s="3">
        <v>1200</v>
      </c>
      <c r="L2" s="3">
        <f>M2*0.85</f>
        <v>30838</v>
      </c>
      <c r="M2" s="3">
        <v>36280</v>
      </c>
      <c r="N2" s="3">
        <f>M2*1.15</f>
        <v>41722</v>
      </c>
      <c r="O2" s="4" t="s">
        <v>10</v>
      </c>
      <c r="P2" s="5" t="s">
        <v>11</v>
      </c>
      <c r="Q2" s="5"/>
    </row>
    <row r="3" spans="1:18" ht="15" customHeight="1" x14ac:dyDescent="0.3">
      <c r="A3" s="42" t="s">
        <v>12</v>
      </c>
      <c r="B3" s="60" t="s">
        <v>13</v>
      </c>
      <c r="C3" s="57" t="s">
        <v>14</v>
      </c>
      <c r="D3" s="61"/>
      <c r="E3" s="61"/>
      <c r="F3" s="167"/>
      <c r="G3" s="62"/>
      <c r="H3" s="7">
        <f t="shared" ref="H3:H47" si="0">IF(G3=$G$2, ,40 )</f>
        <v>40</v>
      </c>
      <c r="I3" s="52">
        <f t="shared" ref="I3:I47" si="1">IF(G3=$G$2, ,40)</f>
        <v>40</v>
      </c>
      <c r="J3" s="102">
        <f t="shared" ref="J3:J47" si="2">IF(G3=$G$2,I3*2080, )</f>
        <v>0</v>
      </c>
      <c r="K3" s="63"/>
      <c r="L3" s="63"/>
      <c r="M3" s="63"/>
      <c r="N3" s="63"/>
      <c r="O3" s="62"/>
      <c r="P3" s="64"/>
      <c r="Q3" s="60"/>
    </row>
    <row r="4" spans="1:18" ht="15" customHeight="1" x14ac:dyDescent="0.3">
      <c r="A4" s="42" t="s">
        <v>12</v>
      </c>
      <c r="B4" s="60" t="s">
        <v>16</v>
      </c>
      <c r="C4" s="57" t="s">
        <v>223</v>
      </c>
      <c r="D4" s="61"/>
      <c r="E4" s="61"/>
      <c r="F4" s="167"/>
      <c r="G4" s="62"/>
      <c r="H4" s="7">
        <f t="shared" si="0"/>
        <v>40</v>
      </c>
      <c r="I4" s="52">
        <f t="shared" si="1"/>
        <v>40</v>
      </c>
      <c r="J4" s="102">
        <f t="shared" si="2"/>
        <v>0</v>
      </c>
      <c r="K4" s="63"/>
      <c r="L4" s="63"/>
      <c r="M4" s="63"/>
      <c r="N4" s="63"/>
      <c r="O4" s="62"/>
      <c r="P4" s="64"/>
      <c r="Q4" s="60"/>
    </row>
    <row r="5" spans="1:18" ht="15" customHeight="1" x14ac:dyDescent="0.3">
      <c r="A5" s="42" t="s">
        <v>12</v>
      </c>
      <c r="B5" s="60" t="s">
        <v>8</v>
      </c>
      <c r="C5" s="57" t="s">
        <v>21</v>
      </c>
      <c r="D5" s="61"/>
      <c r="E5" s="61"/>
      <c r="F5" s="167"/>
      <c r="G5" s="62"/>
      <c r="H5" s="7">
        <f t="shared" si="0"/>
        <v>40</v>
      </c>
      <c r="I5" s="52">
        <f t="shared" si="1"/>
        <v>40</v>
      </c>
      <c r="J5" s="102">
        <f t="shared" si="2"/>
        <v>0</v>
      </c>
      <c r="K5" s="63"/>
      <c r="L5" s="63"/>
      <c r="M5" s="63"/>
      <c r="N5" s="63"/>
      <c r="O5" s="62"/>
      <c r="P5" s="64"/>
      <c r="Q5" s="60"/>
    </row>
    <row r="6" spans="1:18" ht="15" customHeight="1" x14ac:dyDescent="0.3">
      <c r="A6" s="42" t="s">
        <v>12</v>
      </c>
      <c r="B6" s="60" t="s">
        <v>22</v>
      </c>
      <c r="C6" s="57" t="s">
        <v>23</v>
      </c>
      <c r="D6" s="61"/>
      <c r="E6" s="61"/>
      <c r="F6" s="167"/>
      <c r="G6" s="62"/>
      <c r="H6" s="7">
        <f t="shared" si="0"/>
        <v>40</v>
      </c>
      <c r="I6" s="52">
        <f t="shared" si="1"/>
        <v>40</v>
      </c>
      <c r="J6" s="102">
        <f t="shared" si="2"/>
        <v>0</v>
      </c>
      <c r="K6" s="63"/>
      <c r="L6" s="63"/>
      <c r="M6" s="63"/>
      <c r="N6" s="63"/>
      <c r="O6" s="62"/>
      <c r="P6" s="64"/>
      <c r="Q6" s="60"/>
    </row>
    <row r="7" spans="1:18" ht="15" customHeight="1" x14ac:dyDescent="0.3">
      <c r="A7" s="42" t="s">
        <v>12</v>
      </c>
      <c r="B7" s="60" t="s">
        <v>25</v>
      </c>
      <c r="C7" s="57" t="s">
        <v>26</v>
      </c>
      <c r="D7" s="61"/>
      <c r="E7" s="61"/>
      <c r="F7" s="167"/>
      <c r="G7" s="62"/>
      <c r="H7" s="7">
        <f t="shared" si="0"/>
        <v>40</v>
      </c>
      <c r="I7" s="52">
        <f t="shared" si="1"/>
        <v>40</v>
      </c>
      <c r="J7" s="102">
        <f t="shared" si="2"/>
        <v>0</v>
      </c>
      <c r="K7" s="63"/>
      <c r="L7" s="63"/>
      <c r="M7" s="63"/>
      <c r="N7" s="63"/>
      <c r="O7" s="62"/>
      <c r="P7" s="64"/>
      <c r="Q7" s="60"/>
    </row>
    <row r="8" spans="1:18" ht="15" customHeight="1" x14ac:dyDescent="0.3">
      <c r="A8" s="42" t="s">
        <v>27</v>
      </c>
      <c r="B8" s="60" t="s">
        <v>28</v>
      </c>
      <c r="C8" s="57" t="s">
        <v>242</v>
      </c>
      <c r="D8" s="61"/>
      <c r="E8" s="61"/>
      <c r="F8" s="167"/>
      <c r="G8" s="62"/>
      <c r="H8" s="7">
        <f t="shared" si="0"/>
        <v>40</v>
      </c>
      <c r="I8" s="52">
        <f t="shared" si="1"/>
        <v>40</v>
      </c>
      <c r="J8" s="102">
        <f t="shared" si="2"/>
        <v>0</v>
      </c>
      <c r="K8" s="63"/>
      <c r="L8" s="63"/>
      <c r="M8" s="63"/>
      <c r="N8" s="63"/>
      <c r="O8" s="62"/>
      <c r="P8" s="64"/>
      <c r="Q8" s="60"/>
    </row>
    <row r="9" spans="1:18" ht="15" customHeight="1" x14ac:dyDescent="0.3">
      <c r="A9" s="42" t="s">
        <v>27</v>
      </c>
      <c r="B9" s="60" t="s">
        <v>35</v>
      </c>
      <c r="C9" s="57" t="s">
        <v>245</v>
      </c>
      <c r="D9" s="61"/>
      <c r="E9" s="61"/>
      <c r="F9" s="167"/>
      <c r="G9" s="62"/>
      <c r="H9" s="7">
        <f t="shared" si="0"/>
        <v>40</v>
      </c>
      <c r="I9" s="52">
        <f t="shared" si="1"/>
        <v>40</v>
      </c>
      <c r="J9" s="102">
        <f t="shared" si="2"/>
        <v>0</v>
      </c>
      <c r="K9" s="63"/>
      <c r="L9" s="63"/>
      <c r="M9" s="63"/>
      <c r="N9" s="63"/>
      <c r="O9" s="62"/>
      <c r="P9" s="64"/>
      <c r="Q9" s="60"/>
    </row>
    <row r="10" spans="1:18" ht="15" customHeight="1" x14ac:dyDescent="0.3">
      <c r="A10" s="42" t="s">
        <v>27</v>
      </c>
      <c r="B10" s="60" t="s">
        <v>246</v>
      </c>
      <c r="C10" s="57" t="s">
        <v>407</v>
      </c>
      <c r="D10" s="61"/>
      <c r="E10" s="61"/>
      <c r="F10" s="167"/>
      <c r="G10" s="62"/>
      <c r="H10" s="7">
        <f t="shared" si="0"/>
        <v>40</v>
      </c>
      <c r="I10" s="52">
        <f t="shared" si="1"/>
        <v>40</v>
      </c>
      <c r="J10" s="102">
        <f t="shared" si="2"/>
        <v>0</v>
      </c>
      <c r="K10" s="63"/>
      <c r="L10" s="63"/>
      <c r="M10" s="63"/>
      <c r="N10" s="63"/>
      <c r="O10" s="62"/>
      <c r="P10" s="64"/>
      <c r="Q10" s="60"/>
    </row>
    <row r="11" spans="1:18" ht="15" customHeight="1" x14ac:dyDescent="0.3">
      <c r="A11" s="42" t="s">
        <v>45</v>
      </c>
      <c r="B11" s="60" t="s">
        <v>46</v>
      </c>
      <c r="C11" s="57" t="s">
        <v>254</v>
      </c>
      <c r="D11" s="61"/>
      <c r="E11" s="61"/>
      <c r="F11" s="167"/>
      <c r="G11" s="62"/>
      <c r="H11" s="7">
        <f t="shared" si="0"/>
        <v>40</v>
      </c>
      <c r="I11" s="52">
        <f t="shared" si="1"/>
        <v>40</v>
      </c>
      <c r="J11" s="102">
        <f t="shared" si="2"/>
        <v>0</v>
      </c>
      <c r="K11" s="63"/>
      <c r="L11" s="63"/>
      <c r="M11" s="63"/>
      <c r="N11" s="63"/>
      <c r="O11" s="62"/>
      <c r="P11" s="64"/>
      <c r="Q11" s="60"/>
    </row>
    <row r="12" spans="1:18" ht="15" customHeight="1" x14ac:dyDescent="0.3">
      <c r="A12" s="42" t="s">
        <v>45</v>
      </c>
      <c r="B12" s="60" t="s">
        <v>47</v>
      </c>
      <c r="C12" s="57" t="s">
        <v>48</v>
      </c>
      <c r="D12" s="61"/>
      <c r="E12" s="61"/>
      <c r="F12" s="167"/>
      <c r="G12" s="62"/>
      <c r="H12" s="7">
        <f t="shared" si="0"/>
        <v>40</v>
      </c>
      <c r="I12" s="52">
        <f t="shared" si="1"/>
        <v>40</v>
      </c>
      <c r="J12" s="102">
        <f t="shared" si="2"/>
        <v>0</v>
      </c>
      <c r="K12" s="63"/>
      <c r="L12" s="63"/>
      <c r="M12" s="63"/>
      <c r="N12" s="63"/>
      <c r="O12" s="62"/>
      <c r="P12" s="64"/>
      <c r="Q12" s="60"/>
    </row>
    <row r="13" spans="1:18" ht="15" customHeight="1" x14ac:dyDescent="0.3">
      <c r="A13" s="42" t="s">
        <v>45</v>
      </c>
      <c r="B13" s="60" t="s">
        <v>49</v>
      </c>
      <c r="C13" s="57" t="s">
        <v>50</v>
      </c>
      <c r="D13" s="61"/>
      <c r="E13" s="61"/>
      <c r="F13" s="167"/>
      <c r="G13" s="62"/>
      <c r="H13" s="7">
        <f t="shared" si="0"/>
        <v>40</v>
      </c>
      <c r="I13" s="52">
        <f t="shared" si="1"/>
        <v>40</v>
      </c>
      <c r="J13" s="102">
        <f t="shared" si="2"/>
        <v>0</v>
      </c>
      <c r="K13" s="63"/>
      <c r="L13" s="63"/>
      <c r="M13" s="63"/>
      <c r="N13" s="63"/>
      <c r="O13" s="62"/>
      <c r="P13" s="64"/>
      <c r="Q13" s="60"/>
    </row>
    <row r="14" spans="1:18" ht="15" customHeight="1" x14ac:dyDescent="0.3">
      <c r="A14" s="42" t="s">
        <v>45</v>
      </c>
      <c r="B14" s="60" t="s">
        <v>51</v>
      </c>
      <c r="C14" s="57" t="s">
        <v>52</v>
      </c>
      <c r="D14" s="61"/>
      <c r="E14" s="61"/>
      <c r="F14" s="167"/>
      <c r="G14" s="62"/>
      <c r="H14" s="7">
        <f t="shared" si="0"/>
        <v>40</v>
      </c>
      <c r="I14" s="52">
        <f t="shared" si="1"/>
        <v>40</v>
      </c>
      <c r="J14" s="102">
        <f t="shared" si="2"/>
        <v>0</v>
      </c>
      <c r="K14" s="63"/>
      <c r="L14" s="63"/>
      <c r="M14" s="63"/>
      <c r="N14" s="63"/>
      <c r="O14" s="62"/>
      <c r="P14" s="64"/>
      <c r="Q14" s="60"/>
    </row>
    <row r="15" spans="1:18" ht="15" customHeight="1" x14ac:dyDescent="0.3">
      <c r="A15" s="42" t="s">
        <v>230</v>
      </c>
      <c r="B15" s="60" t="s">
        <v>59</v>
      </c>
      <c r="C15" s="57" t="s">
        <v>255</v>
      </c>
      <c r="D15" s="61"/>
      <c r="E15" s="61"/>
      <c r="F15" s="167"/>
      <c r="G15" s="62"/>
      <c r="H15" s="7">
        <f t="shared" si="0"/>
        <v>40</v>
      </c>
      <c r="I15" s="52">
        <f t="shared" si="1"/>
        <v>40</v>
      </c>
      <c r="J15" s="102">
        <f t="shared" si="2"/>
        <v>0</v>
      </c>
      <c r="K15" s="63"/>
      <c r="L15" s="63"/>
      <c r="M15" s="63"/>
      <c r="N15" s="63"/>
      <c r="O15" s="62"/>
      <c r="P15" s="64"/>
      <c r="Q15" s="60"/>
    </row>
    <row r="16" spans="1:18" ht="15" customHeight="1" x14ac:dyDescent="0.3">
      <c r="A16" s="42" t="s">
        <v>230</v>
      </c>
      <c r="B16" s="60" t="s">
        <v>60</v>
      </c>
      <c r="C16" s="57" t="s">
        <v>61</v>
      </c>
      <c r="D16" s="61"/>
      <c r="E16" s="61"/>
      <c r="F16" s="167"/>
      <c r="G16" s="62"/>
      <c r="H16" s="7">
        <f t="shared" si="0"/>
        <v>40</v>
      </c>
      <c r="I16" s="52">
        <f t="shared" si="1"/>
        <v>40</v>
      </c>
      <c r="J16" s="102">
        <f t="shared" si="2"/>
        <v>0</v>
      </c>
      <c r="K16" s="63"/>
      <c r="L16" s="63"/>
      <c r="M16" s="63"/>
      <c r="N16" s="63"/>
      <c r="O16" s="62"/>
      <c r="P16" s="64"/>
      <c r="Q16" s="60"/>
    </row>
    <row r="17" spans="1:17" ht="15" customHeight="1" x14ac:dyDescent="0.3">
      <c r="A17" s="42" t="s">
        <v>230</v>
      </c>
      <c r="B17" s="60" t="s">
        <v>62</v>
      </c>
      <c r="C17" s="57" t="s">
        <v>63</v>
      </c>
      <c r="D17" s="61"/>
      <c r="E17" s="61"/>
      <c r="F17" s="167"/>
      <c r="G17" s="62"/>
      <c r="H17" s="7">
        <f t="shared" si="0"/>
        <v>40</v>
      </c>
      <c r="I17" s="52">
        <f t="shared" si="1"/>
        <v>40</v>
      </c>
      <c r="J17" s="102">
        <f t="shared" si="2"/>
        <v>0</v>
      </c>
      <c r="K17" s="63"/>
      <c r="L17" s="63"/>
      <c r="M17" s="63"/>
      <c r="N17" s="63"/>
      <c r="O17" s="62"/>
      <c r="P17" s="64"/>
      <c r="Q17" s="60"/>
    </row>
    <row r="18" spans="1:17" ht="15" customHeight="1" x14ac:dyDescent="0.3">
      <c r="A18" s="42" t="s">
        <v>230</v>
      </c>
      <c r="B18" s="60" t="s">
        <v>64</v>
      </c>
      <c r="C18" s="57" t="s">
        <v>65</v>
      </c>
      <c r="D18" s="61"/>
      <c r="E18" s="61"/>
      <c r="F18" s="167"/>
      <c r="G18" s="62"/>
      <c r="H18" s="7">
        <f t="shared" si="0"/>
        <v>40</v>
      </c>
      <c r="I18" s="52">
        <f t="shared" si="1"/>
        <v>40</v>
      </c>
      <c r="J18" s="102">
        <f t="shared" si="2"/>
        <v>0</v>
      </c>
      <c r="K18" s="63"/>
      <c r="L18" s="63"/>
      <c r="M18" s="63"/>
      <c r="N18" s="63"/>
      <c r="O18" s="62"/>
      <c r="P18" s="64"/>
      <c r="Q18" s="60"/>
    </row>
    <row r="19" spans="1:17" ht="15" customHeight="1" x14ac:dyDescent="0.3">
      <c r="A19" s="42" t="s">
        <v>230</v>
      </c>
      <c r="B19" s="60" t="s">
        <v>68</v>
      </c>
      <c r="C19" s="57" t="s">
        <v>408</v>
      </c>
      <c r="D19" s="61"/>
      <c r="E19" s="61"/>
      <c r="F19" s="167"/>
      <c r="G19" s="62"/>
      <c r="H19" s="7">
        <f t="shared" si="0"/>
        <v>40</v>
      </c>
      <c r="I19" s="52">
        <f t="shared" si="1"/>
        <v>40</v>
      </c>
      <c r="J19" s="102">
        <f t="shared" si="2"/>
        <v>0</v>
      </c>
      <c r="K19" s="63"/>
      <c r="L19" s="63"/>
      <c r="M19" s="63"/>
      <c r="N19" s="63"/>
      <c r="O19" s="62"/>
      <c r="P19" s="64"/>
      <c r="Q19" s="60"/>
    </row>
    <row r="20" spans="1:17" ht="15" customHeight="1" x14ac:dyDescent="0.3">
      <c r="A20" s="42" t="s">
        <v>70</v>
      </c>
      <c r="B20" s="60" t="s">
        <v>71</v>
      </c>
      <c r="C20" s="57" t="s">
        <v>360</v>
      </c>
      <c r="D20" s="61"/>
      <c r="E20" s="61"/>
      <c r="F20" s="167"/>
      <c r="G20" s="62"/>
      <c r="H20" s="7">
        <f t="shared" si="0"/>
        <v>40</v>
      </c>
      <c r="I20" s="52">
        <f t="shared" si="1"/>
        <v>40</v>
      </c>
      <c r="J20" s="102">
        <f t="shared" si="2"/>
        <v>0</v>
      </c>
      <c r="K20" s="63"/>
      <c r="L20" s="63"/>
      <c r="M20" s="63"/>
      <c r="N20" s="63"/>
      <c r="O20" s="62"/>
      <c r="P20" s="64"/>
      <c r="Q20" s="60"/>
    </row>
    <row r="21" spans="1:17" ht="15" customHeight="1" x14ac:dyDescent="0.3">
      <c r="A21" s="42" t="s">
        <v>70</v>
      </c>
      <c r="B21" s="60" t="s">
        <v>73</v>
      </c>
      <c r="C21" s="57" t="s">
        <v>409</v>
      </c>
      <c r="D21" s="61"/>
      <c r="E21" s="61"/>
      <c r="F21" s="167"/>
      <c r="G21" s="62"/>
      <c r="H21" s="7">
        <f t="shared" si="0"/>
        <v>40</v>
      </c>
      <c r="I21" s="52">
        <f t="shared" si="1"/>
        <v>40</v>
      </c>
      <c r="J21" s="102">
        <f t="shared" si="2"/>
        <v>0</v>
      </c>
      <c r="K21" s="63"/>
      <c r="L21" s="63"/>
      <c r="M21" s="63"/>
      <c r="N21" s="63"/>
      <c r="O21" s="62"/>
      <c r="P21" s="64"/>
      <c r="Q21" s="60"/>
    </row>
    <row r="22" spans="1:17" ht="15" customHeight="1" x14ac:dyDescent="0.3">
      <c r="A22" s="42" t="s">
        <v>70</v>
      </c>
      <c r="B22" s="60" t="s">
        <v>79</v>
      </c>
      <c r="C22" s="57" t="s">
        <v>80</v>
      </c>
      <c r="D22" s="61"/>
      <c r="E22" s="61"/>
      <c r="F22" s="167"/>
      <c r="G22" s="62"/>
      <c r="H22" s="7">
        <f t="shared" si="0"/>
        <v>40</v>
      </c>
      <c r="I22" s="52">
        <f t="shared" si="1"/>
        <v>40</v>
      </c>
      <c r="J22" s="102">
        <f t="shared" si="2"/>
        <v>0</v>
      </c>
      <c r="K22" s="63"/>
      <c r="L22" s="63"/>
      <c r="M22" s="63"/>
      <c r="N22" s="63"/>
      <c r="O22" s="62"/>
      <c r="P22" s="64"/>
      <c r="Q22" s="60"/>
    </row>
    <row r="23" spans="1:17" ht="15" customHeight="1" x14ac:dyDescent="0.3">
      <c r="A23" s="42" t="s">
        <v>70</v>
      </c>
      <c r="B23" s="60" t="s">
        <v>81</v>
      </c>
      <c r="C23" s="57" t="s">
        <v>82</v>
      </c>
      <c r="D23" s="61"/>
      <c r="E23" s="61"/>
      <c r="F23" s="167"/>
      <c r="G23" s="62"/>
      <c r="H23" s="7">
        <f t="shared" si="0"/>
        <v>40</v>
      </c>
      <c r="I23" s="52">
        <f t="shared" si="1"/>
        <v>40</v>
      </c>
      <c r="J23" s="102">
        <f t="shared" si="2"/>
        <v>0</v>
      </c>
      <c r="K23" s="63"/>
      <c r="L23" s="63"/>
      <c r="M23" s="63"/>
      <c r="N23" s="63"/>
      <c r="O23" s="62"/>
      <c r="P23" s="64"/>
      <c r="Q23" s="60"/>
    </row>
    <row r="24" spans="1:17" ht="15" customHeight="1" x14ac:dyDescent="0.3">
      <c r="A24" s="42" t="s">
        <v>100</v>
      </c>
      <c r="B24" s="60" t="s">
        <v>101</v>
      </c>
      <c r="C24" s="57" t="s">
        <v>102</v>
      </c>
      <c r="D24" s="61"/>
      <c r="E24" s="61"/>
      <c r="F24" s="167"/>
      <c r="G24" s="62"/>
      <c r="H24" s="7">
        <f t="shared" si="0"/>
        <v>40</v>
      </c>
      <c r="I24" s="52">
        <f t="shared" si="1"/>
        <v>40</v>
      </c>
      <c r="J24" s="102">
        <f t="shared" si="2"/>
        <v>0</v>
      </c>
      <c r="K24" s="63"/>
      <c r="L24" s="63"/>
      <c r="M24" s="63"/>
      <c r="N24" s="63"/>
      <c r="O24" s="62"/>
      <c r="P24" s="64"/>
      <c r="Q24" s="60"/>
    </row>
    <row r="25" spans="1:17" ht="15" customHeight="1" x14ac:dyDescent="0.3">
      <c r="A25" s="42" t="s">
        <v>100</v>
      </c>
      <c r="B25" s="60" t="s">
        <v>103</v>
      </c>
      <c r="C25" s="57" t="s">
        <v>104</v>
      </c>
      <c r="D25" s="61"/>
      <c r="E25" s="61"/>
      <c r="F25" s="167"/>
      <c r="G25" s="62"/>
      <c r="H25" s="7">
        <f t="shared" si="0"/>
        <v>40</v>
      </c>
      <c r="I25" s="52">
        <f t="shared" si="1"/>
        <v>40</v>
      </c>
      <c r="J25" s="102">
        <f t="shared" si="2"/>
        <v>0</v>
      </c>
      <c r="K25" s="63"/>
      <c r="L25" s="63"/>
      <c r="M25" s="63"/>
      <c r="N25" s="63"/>
      <c r="O25" s="62"/>
      <c r="P25" s="64"/>
      <c r="Q25" s="60"/>
    </row>
    <row r="26" spans="1:17" ht="15" customHeight="1" x14ac:dyDescent="0.3">
      <c r="A26" s="42" t="s">
        <v>109</v>
      </c>
      <c r="B26" s="60" t="s">
        <v>110</v>
      </c>
      <c r="C26" s="57" t="s">
        <v>361</v>
      </c>
      <c r="D26" s="61"/>
      <c r="E26" s="61"/>
      <c r="F26" s="167"/>
      <c r="G26" s="62"/>
      <c r="H26" s="7">
        <f t="shared" si="0"/>
        <v>40</v>
      </c>
      <c r="I26" s="52">
        <f t="shared" si="1"/>
        <v>40</v>
      </c>
      <c r="J26" s="102">
        <f t="shared" si="2"/>
        <v>0</v>
      </c>
      <c r="K26" s="63"/>
      <c r="L26" s="63"/>
      <c r="M26" s="63"/>
      <c r="N26" s="63"/>
      <c r="O26" s="62"/>
      <c r="P26" s="64"/>
      <c r="Q26" s="60"/>
    </row>
    <row r="27" spans="1:17" ht="15" customHeight="1" x14ac:dyDescent="0.3">
      <c r="A27" s="42" t="s">
        <v>109</v>
      </c>
      <c r="B27" s="60" t="s">
        <v>111</v>
      </c>
      <c r="C27" s="57" t="s">
        <v>362</v>
      </c>
      <c r="D27" s="61"/>
      <c r="E27" s="61"/>
      <c r="F27" s="167"/>
      <c r="G27" s="62"/>
      <c r="H27" s="7">
        <f t="shared" si="0"/>
        <v>40</v>
      </c>
      <c r="I27" s="52">
        <f t="shared" si="1"/>
        <v>40</v>
      </c>
      <c r="J27" s="102">
        <f t="shared" si="2"/>
        <v>0</v>
      </c>
      <c r="K27" s="63"/>
      <c r="L27" s="63"/>
      <c r="M27" s="63"/>
      <c r="N27" s="63"/>
      <c r="O27" s="62"/>
      <c r="P27" s="64"/>
      <c r="Q27" s="60"/>
    </row>
    <row r="28" spans="1:17" ht="15" customHeight="1" x14ac:dyDescent="0.3">
      <c r="A28" s="42" t="s">
        <v>125</v>
      </c>
      <c r="B28" s="60" t="s">
        <v>342</v>
      </c>
      <c r="C28" s="57" t="s">
        <v>343</v>
      </c>
      <c r="D28" s="61"/>
      <c r="E28" s="61"/>
      <c r="F28" s="167"/>
      <c r="G28" s="62"/>
      <c r="H28" s="7">
        <f t="shared" si="0"/>
        <v>40</v>
      </c>
      <c r="I28" s="52">
        <f t="shared" si="1"/>
        <v>40</v>
      </c>
      <c r="J28" s="102">
        <f t="shared" si="2"/>
        <v>0</v>
      </c>
      <c r="K28" s="63"/>
      <c r="L28" s="63"/>
      <c r="M28" s="63"/>
      <c r="N28" s="63"/>
      <c r="O28" s="62"/>
      <c r="P28" s="64"/>
      <c r="Q28" s="60"/>
    </row>
    <row r="29" spans="1:17" ht="15" customHeight="1" x14ac:dyDescent="0.3">
      <c r="A29" s="42" t="s">
        <v>125</v>
      </c>
      <c r="B29" s="60" t="s">
        <v>346</v>
      </c>
      <c r="C29" s="57" t="s">
        <v>363</v>
      </c>
      <c r="D29" s="61"/>
      <c r="E29" s="61"/>
      <c r="F29" s="167"/>
      <c r="G29" s="62"/>
      <c r="H29" s="7">
        <f t="shared" si="0"/>
        <v>40</v>
      </c>
      <c r="I29" s="52">
        <f t="shared" si="1"/>
        <v>40</v>
      </c>
      <c r="J29" s="102">
        <f t="shared" si="2"/>
        <v>0</v>
      </c>
      <c r="K29" s="63"/>
      <c r="L29" s="63"/>
      <c r="M29" s="63"/>
      <c r="N29" s="63"/>
      <c r="O29" s="62"/>
      <c r="P29" s="64"/>
      <c r="Q29" s="60"/>
    </row>
    <row r="30" spans="1:17" ht="15" customHeight="1" x14ac:dyDescent="0.3">
      <c r="A30" s="42" t="s">
        <v>125</v>
      </c>
      <c r="B30" s="60" t="s">
        <v>410</v>
      </c>
      <c r="C30" s="57" t="s">
        <v>411</v>
      </c>
      <c r="D30" s="61"/>
      <c r="E30" s="61"/>
      <c r="F30" s="167"/>
      <c r="G30" s="62"/>
      <c r="H30" s="7">
        <f t="shared" si="0"/>
        <v>40</v>
      </c>
      <c r="I30" s="52">
        <f t="shared" si="1"/>
        <v>40</v>
      </c>
      <c r="J30" s="102">
        <f t="shared" si="2"/>
        <v>0</v>
      </c>
      <c r="K30" s="63"/>
      <c r="L30" s="63"/>
      <c r="M30" s="63"/>
      <c r="N30" s="63"/>
      <c r="O30" s="62"/>
      <c r="P30" s="64"/>
      <c r="Q30" s="60"/>
    </row>
    <row r="31" spans="1:17" ht="15" customHeight="1" x14ac:dyDescent="0.3">
      <c r="A31" s="42" t="s">
        <v>125</v>
      </c>
      <c r="B31" s="60" t="s">
        <v>347</v>
      </c>
      <c r="C31" s="57" t="s">
        <v>348</v>
      </c>
      <c r="D31" s="61"/>
      <c r="E31" s="61"/>
      <c r="F31" s="167"/>
      <c r="G31" s="62"/>
      <c r="H31" s="7">
        <f t="shared" si="0"/>
        <v>40</v>
      </c>
      <c r="I31" s="52">
        <f t="shared" si="1"/>
        <v>40</v>
      </c>
      <c r="J31" s="102">
        <f t="shared" si="2"/>
        <v>0</v>
      </c>
      <c r="K31" s="63"/>
      <c r="L31" s="63"/>
      <c r="M31" s="63"/>
      <c r="N31" s="63"/>
      <c r="O31" s="62"/>
      <c r="P31" s="64"/>
      <c r="Q31" s="60"/>
    </row>
    <row r="32" spans="1:17" ht="15" customHeight="1" x14ac:dyDescent="0.3">
      <c r="A32" s="42" t="s">
        <v>125</v>
      </c>
      <c r="B32" s="60" t="s">
        <v>349</v>
      </c>
      <c r="C32" s="57" t="s">
        <v>350</v>
      </c>
      <c r="D32" s="61"/>
      <c r="E32" s="61"/>
      <c r="F32" s="167"/>
      <c r="G32" s="62"/>
      <c r="H32" s="7">
        <f t="shared" si="0"/>
        <v>40</v>
      </c>
      <c r="I32" s="52">
        <f t="shared" si="1"/>
        <v>40</v>
      </c>
      <c r="J32" s="102">
        <f t="shared" si="2"/>
        <v>0</v>
      </c>
      <c r="K32" s="63"/>
      <c r="L32" s="63"/>
      <c r="M32" s="63"/>
      <c r="N32" s="63"/>
      <c r="O32" s="62"/>
      <c r="P32" s="64"/>
      <c r="Q32" s="60"/>
    </row>
    <row r="33" spans="1:17" ht="15" customHeight="1" x14ac:dyDescent="0.3">
      <c r="A33" s="42" t="s">
        <v>125</v>
      </c>
      <c r="B33" s="60" t="s">
        <v>344</v>
      </c>
      <c r="C33" s="57" t="s">
        <v>345</v>
      </c>
      <c r="D33" s="61"/>
      <c r="E33" s="61"/>
      <c r="F33" s="167"/>
      <c r="G33" s="62"/>
      <c r="H33" s="7">
        <f t="shared" si="0"/>
        <v>40</v>
      </c>
      <c r="I33" s="52">
        <f t="shared" si="1"/>
        <v>40</v>
      </c>
      <c r="J33" s="102">
        <f t="shared" si="2"/>
        <v>0</v>
      </c>
      <c r="K33" s="63"/>
      <c r="L33" s="63"/>
      <c r="M33" s="63"/>
      <c r="N33" s="63"/>
      <c r="O33" s="62"/>
      <c r="P33" s="64"/>
      <c r="Q33" s="60"/>
    </row>
    <row r="34" spans="1:17" ht="15" customHeight="1" x14ac:dyDescent="0.3">
      <c r="A34" s="42" t="s">
        <v>125</v>
      </c>
      <c r="B34" s="60" t="s">
        <v>351</v>
      </c>
      <c r="C34" s="57" t="s">
        <v>352</v>
      </c>
      <c r="D34" s="61"/>
      <c r="E34" s="61"/>
      <c r="F34" s="167"/>
      <c r="G34" s="62"/>
      <c r="H34" s="7">
        <f t="shared" si="0"/>
        <v>40</v>
      </c>
      <c r="I34" s="52">
        <f t="shared" si="1"/>
        <v>40</v>
      </c>
      <c r="J34" s="102">
        <f t="shared" si="2"/>
        <v>0</v>
      </c>
      <c r="K34" s="63"/>
      <c r="L34" s="63"/>
      <c r="M34" s="63"/>
      <c r="N34" s="63"/>
      <c r="O34" s="62"/>
      <c r="P34" s="64"/>
      <c r="Q34" s="60"/>
    </row>
    <row r="35" spans="1:17" ht="15" customHeight="1" x14ac:dyDescent="0.3">
      <c r="A35" s="42" t="s">
        <v>125</v>
      </c>
      <c r="B35" s="60" t="s">
        <v>355</v>
      </c>
      <c r="C35" s="57" t="s">
        <v>364</v>
      </c>
      <c r="D35" s="61"/>
      <c r="E35" s="61"/>
      <c r="F35" s="167"/>
      <c r="G35" s="62"/>
      <c r="H35" s="7">
        <f t="shared" si="0"/>
        <v>40</v>
      </c>
      <c r="I35" s="52">
        <f t="shared" si="1"/>
        <v>40</v>
      </c>
      <c r="J35" s="102">
        <f t="shared" si="2"/>
        <v>0</v>
      </c>
      <c r="K35" s="63"/>
      <c r="L35" s="63"/>
      <c r="M35" s="63"/>
      <c r="N35" s="63"/>
      <c r="O35" s="62"/>
      <c r="P35" s="64"/>
      <c r="Q35" s="60"/>
    </row>
    <row r="36" spans="1:17" ht="15" customHeight="1" x14ac:dyDescent="0.3">
      <c r="A36" s="42" t="s">
        <v>125</v>
      </c>
      <c r="B36" s="60" t="s">
        <v>412</v>
      </c>
      <c r="C36" s="57" t="s">
        <v>413</v>
      </c>
      <c r="D36" s="61"/>
      <c r="E36" s="61"/>
      <c r="F36" s="167"/>
      <c r="G36" s="62"/>
      <c r="H36" s="7">
        <f t="shared" si="0"/>
        <v>40</v>
      </c>
      <c r="I36" s="52">
        <f t="shared" si="1"/>
        <v>40</v>
      </c>
      <c r="J36" s="102">
        <f t="shared" si="2"/>
        <v>0</v>
      </c>
      <c r="K36" s="63"/>
      <c r="L36" s="63"/>
      <c r="M36" s="63"/>
      <c r="N36" s="63"/>
      <c r="O36" s="62"/>
      <c r="P36" s="64"/>
      <c r="Q36" s="60"/>
    </row>
    <row r="37" spans="1:17" ht="15" customHeight="1" x14ac:dyDescent="0.3">
      <c r="A37" s="42" t="s">
        <v>125</v>
      </c>
      <c r="B37" s="60" t="s">
        <v>356</v>
      </c>
      <c r="C37" s="57" t="s">
        <v>357</v>
      </c>
      <c r="D37" s="61"/>
      <c r="E37" s="61"/>
      <c r="F37" s="167"/>
      <c r="G37" s="62"/>
      <c r="H37" s="7">
        <f t="shared" si="0"/>
        <v>40</v>
      </c>
      <c r="I37" s="52">
        <f t="shared" si="1"/>
        <v>40</v>
      </c>
      <c r="J37" s="102">
        <f t="shared" si="2"/>
        <v>0</v>
      </c>
      <c r="K37" s="63"/>
      <c r="L37" s="63"/>
      <c r="M37" s="63"/>
      <c r="N37" s="63"/>
      <c r="O37" s="62"/>
      <c r="P37" s="64"/>
      <c r="Q37" s="60"/>
    </row>
    <row r="38" spans="1:17" ht="15" customHeight="1" x14ac:dyDescent="0.3">
      <c r="A38" s="42" t="s">
        <v>125</v>
      </c>
      <c r="B38" s="60" t="s">
        <v>358</v>
      </c>
      <c r="C38" s="57" t="s">
        <v>359</v>
      </c>
      <c r="D38" s="61"/>
      <c r="E38" s="61"/>
      <c r="F38" s="167"/>
      <c r="G38" s="62"/>
      <c r="H38" s="7">
        <f t="shared" si="0"/>
        <v>40</v>
      </c>
      <c r="I38" s="52">
        <f t="shared" si="1"/>
        <v>40</v>
      </c>
      <c r="J38" s="102">
        <f t="shared" si="2"/>
        <v>0</v>
      </c>
      <c r="K38" s="63"/>
      <c r="L38" s="63"/>
      <c r="M38" s="63"/>
      <c r="N38" s="63"/>
      <c r="O38" s="62"/>
      <c r="P38" s="64"/>
      <c r="Q38" s="60"/>
    </row>
    <row r="39" spans="1:17" ht="15" customHeight="1" x14ac:dyDescent="0.3">
      <c r="A39" s="42" t="s">
        <v>125</v>
      </c>
      <c r="B39" s="60" t="s">
        <v>353</v>
      </c>
      <c r="C39" s="57" t="s">
        <v>354</v>
      </c>
      <c r="D39" s="61"/>
      <c r="E39" s="61"/>
      <c r="F39" s="167"/>
      <c r="G39" s="62"/>
      <c r="H39" s="7">
        <f t="shared" si="0"/>
        <v>40</v>
      </c>
      <c r="I39" s="52">
        <f t="shared" si="1"/>
        <v>40</v>
      </c>
      <c r="J39" s="102">
        <f t="shared" si="2"/>
        <v>0</v>
      </c>
      <c r="K39" s="63"/>
      <c r="L39" s="63"/>
      <c r="M39" s="63"/>
      <c r="N39" s="63"/>
      <c r="O39" s="62"/>
      <c r="P39" s="64"/>
      <c r="Q39" s="60"/>
    </row>
    <row r="40" spans="1:17" ht="15" customHeight="1" x14ac:dyDescent="0.3">
      <c r="A40" s="42" t="s">
        <v>125</v>
      </c>
      <c r="B40" s="60" t="s">
        <v>131</v>
      </c>
      <c r="C40" s="57" t="s">
        <v>132</v>
      </c>
      <c r="D40" s="61"/>
      <c r="E40" s="61"/>
      <c r="F40" s="167"/>
      <c r="G40" s="62"/>
      <c r="H40" s="7">
        <f t="shared" si="0"/>
        <v>40</v>
      </c>
      <c r="I40" s="52">
        <f t="shared" si="1"/>
        <v>40</v>
      </c>
      <c r="J40" s="102">
        <f t="shared" si="2"/>
        <v>0</v>
      </c>
      <c r="K40" s="63"/>
      <c r="L40" s="63"/>
      <c r="M40" s="63"/>
      <c r="N40" s="63"/>
      <c r="O40" s="62"/>
      <c r="P40" s="64"/>
      <c r="Q40" s="60"/>
    </row>
    <row r="41" spans="1:17" ht="15" customHeight="1" x14ac:dyDescent="0.3">
      <c r="A41" s="42" t="s">
        <v>135</v>
      </c>
      <c r="B41" s="60" t="s">
        <v>136</v>
      </c>
      <c r="C41" s="57" t="s">
        <v>137</v>
      </c>
      <c r="D41" s="61"/>
      <c r="E41" s="61"/>
      <c r="F41" s="167"/>
      <c r="G41" s="62"/>
      <c r="H41" s="7">
        <f t="shared" si="0"/>
        <v>40</v>
      </c>
      <c r="I41" s="52">
        <f t="shared" si="1"/>
        <v>40</v>
      </c>
      <c r="J41" s="102">
        <f t="shared" si="2"/>
        <v>0</v>
      </c>
      <c r="K41" s="63"/>
      <c r="L41" s="63"/>
      <c r="M41" s="63"/>
      <c r="N41" s="63"/>
      <c r="O41" s="62"/>
      <c r="P41" s="64"/>
      <c r="Q41" s="60"/>
    </row>
    <row r="42" spans="1:17" ht="15" customHeight="1" x14ac:dyDescent="0.3">
      <c r="A42" s="42" t="s">
        <v>135</v>
      </c>
      <c r="B42" s="60" t="s">
        <v>138</v>
      </c>
      <c r="C42" s="57" t="s">
        <v>139</v>
      </c>
      <c r="D42" s="61"/>
      <c r="E42" s="61"/>
      <c r="F42" s="167"/>
      <c r="G42" s="62"/>
      <c r="H42" s="7">
        <f t="shared" si="0"/>
        <v>40</v>
      </c>
      <c r="I42" s="52">
        <f t="shared" si="1"/>
        <v>40</v>
      </c>
      <c r="J42" s="102">
        <f t="shared" si="2"/>
        <v>0</v>
      </c>
      <c r="K42" s="63"/>
      <c r="L42" s="63"/>
      <c r="M42" s="63"/>
      <c r="N42" s="63"/>
      <c r="O42" s="62"/>
      <c r="P42" s="64"/>
      <c r="Q42" s="60"/>
    </row>
    <row r="43" spans="1:17" ht="15" customHeight="1" x14ac:dyDescent="0.3">
      <c r="A43" s="42" t="s">
        <v>135</v>
      </c>
      <c r="B43" s="60" t="s">
        <v>142</v>
      </c>
      <c r="C43" s="57" t="s">
        <v>414</v>
      </c>
      <c r="D43" s="61"/>
      <c r="E43" s="61"/>
      <c r="F43" s="167"/>
      <c r="G43" s="62"/>
      <c r="H43" s="7">
        <f t="shared" si="0"/>
        <v>40</v>
      </c>
      <c r="I43" s="52">
        <f t="shared" si="1"/>
        <v>40</v>
      </c>
      <c r="J43" s="102">
        <f t="shared" si="2"/>
        <v>0</v>
      </c>
      <c r="K43" s="63"/>
      <c r="L43" s="63"/>
      <c r="M43" s="63"/>
      <c r="N43" s="63"/>
      <c r="O43" s="62"/>
      <c r="P43" s="64"/>
      <c r="Q43" s="60"/>
    </row>
    <row r="44" spans="1:17" ht="15" customHeight="1" x14ac:dyDescent="0.3">
      <c r="A44" s="42" t="s">
        <v>149</v>
      </c>
      <c r="B44" s="60" t="s">
        <v>322</v>
      </c>
      <c r="C44" s="57" t="s">
        <v>323</v>
      </c>
      <c r="D44" s="61"/>
      <c r="E44" s="61"/>
      <c r="F44" s="167"/>
      <c r="G44" s="62"/>
      <c r="H44" s="7">
        <f t="shared" si="0"/>
        <v>40</v>
      </c>
      <c r="I44" s="52">
        <f t="shared" si="1"/>
        <v>40</v>
      </c>
      <c r="J44" s="102">
        <f t="shared" si="2"/>
        <v>0</v>
      </c>
      <c r="K44" s="63"/>
      <c r="L44" s="63"/>
      <c r="M44" s="63"/>
      <c r="N44" s="63"/>
      <c r="O44" s="62"/>
      <c r="P44" s="64"/>
      <c r="Q44" s="60"/>
    </row>
    <row r="45" spans="1:17" ht="15" customHeight="1" x14ac:dyDescent="0.3">
      <c r="A45" s="42" t="s">
        <v>149</v>
      </c>
      <c r="B45" s="60" t="s">
        <v>154</v>
      </c>
      <c r="C45" s="57" t="s">
        <v>284</v>
      </c>
      <c r="D45" s="61"/>
      <c r="E45" s="61"/>
      <c r="F45" s="167"/>
      <c r="G45" s="62"/>
      <c r="H45" s="7">
        <f t="shared" si="0"/>
        <v>40</v>
      </c>
      <c r="I45" s="52">
        <f t="shared" si="1"/>
        <v>40</v>
      </c>
      <c r="J45" s="102">
        <f t="shared" si="2"/>
        <v>0</v>
      </c>
      <c r="K45" s="63"/>
      <c r="L45" s="63"/>
      <c r="M45" s="63"/>
      <c r="N45" s="63"/>
      <c r="O45" s="62"/>
      <c r="P45" s="64"/>
      <c r="Q45" s="60"/>
    </row>
    <row r="46" spans="1:17" ht="15" customHeight="1" x14ac:dyDescent="0.3">
      <c r="A46" s="42" t="s">
        <v>149</v>
      </c>
      <c r="B46" s="60" t="s">
        <v>159</v>
      </c>
      <c r="C46" s="57" t="s">
        <v>286</v>
      </c>
      <c r="D46" s="61"/>
      <c r="E46" s="61"/>
      <c r="F46" s="167"/>
      <c r="G46" s="62"/>
      <c r="H46" s="7">
        <f t="shared" si="0"/>
        <v>40</v>
      </c>
      <c r="I46" s="52">
        <f t="shared" si="1"/>
        <v>40</v>
      </c>
      <c r="J46" s="102">
        <f t="shared" si="2"/>
        <v>0</v>
      </c>
      <c r="K46" s="63"/>
      <c r="L46" s="63"/>
      <c r="M46" s="63"/>
      <c r="N46" s="63"/>
      <c r="O46" s="62"/>
      <c r="P46" s="64"/>
      <c r="Q46" s="60"/>
    </row>
    <row r="47" spans="1:17" ht="15" customHeight="1" x14ac:dyDescent="0.3">
      <c r="A47" s="42" t="s">
        <v>149</v>
      </c>
      <c r="B47" s="60" t="s">
        <v>160</v>
      </c>
      <c r="C47" s="57" t="s">
        <v>161</v>
      </c>
      <c r="D47" s="61"/>
      <c r="E47" s="61"/>
      <c r="F47" s="167"/>
      <c r="G47" s="62"/>
      <c r="H47" s="7">
        <f t="shared" si="0"/>
        <v>40</v>
      </c>
      <c r="I47" s="52">
        <f t="shared" si="1"/>
        <v>40</v>
      </c>
      <c r="J47" s="102">
        <f t="shared" si="2"/>
        <v>0</v>
      </c>
      <c r="K47" s="63"/>
      <c r="L47" s="63"/>
      <c r="M47" s="63"/>
      <c r="N47" s="63"/>
      <c r="O47" s="62"/>
      <c r="P47" s="64"/>
      <c r="Q47" s="60"/>
    </row>
  </sheetData>
  <sortState xmlns:xlrd2="http://schemas.microsoft.com/office/spreadsheetml/2017/richdata2" ref="A3:S47">
    <sortCondition ref="B3:B47"/>
  </sortState>
  <conditionalFormatting sqref="H3:H47">
    <cfRule type="containsText" dxfId="5" priority="45" operator="containsText" text="40">
      <formula>NOT(ISERROR(SEARCH("40",H3)))</formula>
    </cfRule>
    <cfRule type="cellIs" dxfId="4" priority="47" operator="lessThan">
      <formula>40</formula>
    </cfRule>
    <cfRule type="containsText" dxfId="3" priority="48" operator="containsText" text="40">
      <formula>NOT(ISERROR(SEARCH("40",H3)))</formula>
    </cfRule>
    <cfRule type="colorScale" priority="49">
      <colorScale>
        <cfvo type="min"/>
        <cfvo type="max"/>
        <color rgb="FFFF7128"/>
        <color rgb="FFFFEF9C"/>
      </colorScale>
    </cfRule>
  </conditionalFormatting>
  <conditionalFormatting sqref="H1:I1048576">
    <cfRule type="cellIs" dxfId="2" priority="2247" operator="equal">
      <formula>40</formula>
    </cfRule>
  </conditionalFormatting>
  <conditionalFormatting sqref="H3:I47">
    <cfRule type="cellIs" dxfId="1" priority="44" operator="equal">
      <formula>40</formula>
    </cfRule>
  </conditionalFormatting>
  <conditionalFormatting sqref="I3:I47">
    <cfRule type="cellIs" dxfId="0" priority="43" operator="lessThan">
      <formula>40</formula>
    </cfRule>
  </conditionalFormatting>
  <pageMargins left="0.25" right="0.25" top="0.75" bottom="0.5" header="0.3" footer="0.3"/>
  <pageSetup scale="90" fitToWidth="0" orientation="portrait" r:id="rId1"/>
  <headerFooter>
    <oddHeader>&amp;L&amp;"-,Bold"2023 Large Church Compensation Survey
&amp;A</oddHeader>
    <oddFooter>&amp;L© 2023 Church Compensation Services LLC&amp;C&amp;P&amp;R&amp;A</oddFooter>
  </headerFooter>
  <ignoredErrors>
    <ignoredError sqref="B2 B3:B27" numberStoredAsText="1"/>
  </ignoredError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4000000}">
          <x14:formula1>
            <xm:f>Sheet1!$D$4:$D$5</xm:f>
          </x14:formula1>
          <xm:sqref>G3:G47</xm:sqref>
        </x14:dataValidation>
        <x14:dataValidation type="list" allowBlank="1" showInputMessage="1" showErrorMessage="1" xr:uid="{00000000-0002-0000-0400-000005000000}">
          <x14:formula1>
            <xm:f>Sheet1!$E$4:$E$5</xm:f>
          </x14:formula1>
          <xm:sqref>O3:O4 O7:O47</xm:sqref>
        </x14:dataValidation>
        <x14:dataValidation type="list" allowBlank="1" showInputMessage="1" showErrorMessage="1" xr:uid="{00000000-0002-0000-0400-000006000000}">
          <x14:formula1>
            <xm:f>Sheet1!$F$4:$F$6</xm:f>
          </x14:formula1>
          <xm:sqref>P3:P4 P7:P47</xm:sqref>
        </x14:dataValidation>
        <x14:dataValidation type="list" allowBlank="1" showInputMessage="1" showErrorMessage="1" xr:uid="{00000000-0002-0000-0400-000007000000}">
          <x14:formula1>
            <xm:f>Sheet1!$B$4:$B$16</xm:f>
          </x14:formula1>
          <xm:sqref>A3:A4 A7:A47</xm:sqref>
        </x14:dataValidation>
        <x14:dataValidation type="list" allowBlank="1" showInputMessage="1" showErrorMessage="1" xr:uid="{00000000-0002-0000-0400-000001000000}">
          <x14:formula1>
            <xm:f>'Survey Job Descriptions'!$C$23:$C$25</xm:f>
          </x14:formula1>
          <xm:sqref>B26</xm:sqref>
        </x14:dataValidation>
        <x14:dataValidation type="list" allowBlank="1" showInputMessage="1" showErrorMessage="1" xr:uid="{00000000-0002-0000-0400-000000000000}">
          <x14:formula1>
            <xm:f>'Survey Job Descriptions'!$C$23:$C$39</xm:f>
          </x14:formula1>
          <xm:sqref>B27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1"/>
  <sheetViews>
    <sheetView showGridLines="0" zoomScaleNormal="100" workbookViewId="0"/>
  </sheetViews>
  <sheetFormatPr defaultRowHeight="39.9" customHeight="1" x14ac:dyDescent="0.3"/>
  <cols>
    <col min="1" max="1" width="21.44140625" customWidth="1"/>
    <col min="3" max="3" width="27.5546875" bestFit="1" customWidth="1"/>
    <col min="4" max="4" width="86.109375" customWidth="1"/>
  </cols>
  <sheetData>
    <row r="1" spans="1:4" ht="39.9" customHeight="1" x14ac:dyDescent="0.3">
      <c r="A1" s="40" t="s">
        <v>217</v>
      </c>
      <c r="B1" s="41" t="s">
        <v>218</v>
      </c>
      <c r="C1" s="40" t="s">
        <v>219</v>
      </c>
      <c r="D1" s="40" t="s">
        <v>220</v>
      </c>
    </row>
    <row r="2" spans="1:4" ht="39.9" customHeight="1" x14ac:dyDescent="0.3">
      <c r="A2" s="44" t="s">
        <v>135</v>
      </c>
      <c r="B2" s="45" t="s">
        <v>136</v>
      </c>
      <c r="C2" s="44" t="s">
        <v>137</v>
      </c>
      <c r="D2" s="44" t="s">
        <v>282</v>
      </c>
    </row>
    <row r="3" spans="1:4" ht="39.9" customHeight="1" x14ac:dyDescent="0.3">
      <c r="A3" s="44" t="s">
        <v>135</v>
      </c>
      <c r="B3" s="45" t="s">
        <v>138</v>
      </c>
      <c r="C3" s="44" t="s">
        <v>139</v>
      </c>
      <c r="D3" s="44" t="s">
        <v>328</v>
      </c>
    </row>
    <row r="4" spans="1:4" ht="39.9" customHeight="1" x14ac:dyDescent="0.3">
      <c r="A4" s="44" t="s">
        <v>135</v>
      </c>
      <c r="B4" s="45" t="s">
        <v>142</v>
      </c>
      <c r="C4" s="44" t="s">
        <v>143</v>
      </c>
      <c r="D4" s="44" t="s">
        <v>400</v>
      </c>
    </row>
    <row r="5" spans="1:4" ht="39.9" customHeight="1" x14ac:dyDescent="0.3">
      <c r="A5" s="44" t="s">
        <v>125</v>
      </c>
      <c r="B5" s="45" t="s">
        <v>342</v>
      </c>
      <c r="C5" s="44" t="s">
        <v>343</v>
      </c>
      <c r="D5" s="44" t="s">
        <v>367</v>
      </c>
    </row>
    <row r="6" spans="1:4" ht="39.9" customHeight="1" x14ac:dyDescent="0.3">
      <c r="A6" s="44" t="s">
        <v>125</v>
      </c>
      <c r="B6" s="45" t="s">
        <v>346</v>
      </c>
      <c r="C6" s="44" t="s">
        <v>363</v>
      </c>
      <c r="D6" s="44" t="s">
        <v>368</v>
      </c>
    </row>
    <row r="7" spans="1:4" ht="39.9" customHeight="1" x14ac:dyDescent="0.3">
      <c r="A7" s="44" t="s">
        <v>125</v>
      </c>
      <c r="B7" s="45" t="s">
        <v>347</v>
      </c>
      <c r="C7" s="44" t="s">
        <v>348</v>
      </c>
      <c r="D7" s="44" t="s">
        <v>366</v>
      </c>
    </row>
    <row r="8" spans="1:4" ht="39.9" customHeight="1" x14ac:dyDescent="0.3">
      <c r="A8" s="44" t="s">
        <v>125</v>
      </c>
      <c r="B8" s="45" t="s">
        <v>349</v>
      </c>
      <c r="C8" s="44" t="s">
        <v>350</v>
      </c>
      <c r="D8" s="44" t="s">
        <v>369</v>
      </c>
    </row>
    <row r="9" spans="1:4" ht="39.9" customHeight="1" x14ac:dyDescent="0.3">
      <c r="A9" s="44" t="s">
        <v>125</v>
      </c>
      <c r="B9" s="45" t="s">
        <v>344</v>
      </c>
      <c r="C9" s="44" t="s">
        <v>345</v>
      </c>
      <c r="D9" s="44" t="s">
        <v>365</v>
      </c>
    </row>
    <row r="10" spans="1:4" ht="39.9" customHeight="1" x14ac:dyDescent="0.3">
      <c r="A10" s="44" t="s">
        <v>125</v>
      </c>
      <c r="B10" s="45" t="s">
        <v>351</v>
      </c>
      <c r="C10" s="44" t="s">
        <v>352</v>
      </c>
      <c r="D10" s="44" t="s">
        <v>371</v>
      </c>
    </row>
    <row r="11" spans="1:4" ht="39.9" customHeight="1" x14ac:dyDescent="0.3">
      <c r="A11" s="44" t="s">
        <v>125</v>
      </c>
      <c r="B11" s="45" t="s">
        <v>355</v>
      </c>
      <c r="C11" s="44" t="s">
        <v>364</v>
      </c>
      <c r="D11" s="44" t="s">
        <v>373</v>
      </c>
    </row>
    <row r="12" spans="1:4" ht="39.9" customHeight="1" x14ac:dyDescent="0.3">
      <c r="A12" s="44" t="s">
        <v>125</v>
      </c>
      <c r="B12" s="45" t="s">
        <v>356</v>
      </c>
      <c r="C12" s="44" t="s">
        <v>357</v>
      </c>
      <c r="D12" s="44" t="s">
        <v>385</v>
      </c>
    </row>
    <row r="13" spans="1:4" ht="39.9" customHeight="1" x14ac:dyDescent="0.3">
      <c r="A13" s="44" t="s">
        <v>125</v>
      </c>
      <c r="B13" s="45" t="s">
        <v>358</v>
      </c>
      <c r="C13" s="44" t="s">
        <v>359</v>
      </c>
      <c r="D13" s="44" t="s">
        <v>372</v>
      </c>
    </row>
    <row r="14" spans="1:4" ht="39.9" customHeight="1" x14ac:dyDescent="0.3">
      <c r="A14" s="44" t="s">
        <v>125</v>
      </c>
      <c r="B14" s="45" t="s">
        <v>353</v>
      </c>
      <c r="C14" s="44" t="s">
        <v>354</v>
      </c>
      <c r="D14" s="44" t="s">
        <v>370</v>
      </c>
    </row>
    <row r="15" spans="1:4" ht="39.9" customHeight="1" x14ac:dyDescent="0.3">
      <c r="A15" s="44" t="s">
        <v>45</v>
      </c>
      <c r="B15" s="45" t="s">
        <v>46</v>
      </c>
      <c r="C15" s="44" t="s">
        <v>254</v>
      </c>
      <c r="D15" s="44" t="s">
        <v>386</v>
      </c>
    </row>
    <row r="16" spans="1:4" ht="39.9" customHeight="1" x14ac:dyDescent="0.3">
      <c r="A16" s="44" t="s">
        <v>45</v>
      </c>
      <c r="B16" s="45" t="s">
        <v>47</v>
      </c>
      <c r="C16" s="44" t="s">
        <v>48</v>
      </c>
      <c r="D16" s="44" t="s">
        <v>395</v>
      </c>
    </row>
    <row r="17" spans="1:4" ht="39.9" customHeight="1" x14ac:dyDescent="0.3">
      <c r="A17" s="44" t="s">
        <v>45</v>
      </c>
      <c r="B17" s="45" t="s">
        <v>49</v>
      </c>
      <c r="C17" s="44" t="s">
        <v>50</v>
      </c>
      <c r="D17" s="44" t="s">
        <v>396</v>
      </c>
    </row>
    <row r="18" spans="1:4" ht="39.9" customHeight="1" x14ac:dyDescent="0.3">
      <c r="A18" s="44" t="s">
        <v>45</v>
      </c>
      <c r="B18" s="45" t="s">
        <v>51</v>
      </c>
      <c r="C18" s="44" t="s">
        <v>52</v>
      </c>
      <c r="D18" s="44" t="s">
        <v>387</v>
      </c>
    </row>
    <row r="19" spans="1:4" ht="39.9" customHeight="1" x14ac:dyDescent="0.3">
      <c r="A19" s="44" t="s">
        <v>149</v>
      </c>
      <c r="B19" s="45" t="s">
        <v>322</v>
      </c>
      <c r="C19" s="44" t="s">
        <v>323</v>
      </c>
      <c r="D19" s="44" t="s">
        <v>397</v>
      </c>
    </row>
    <row r="20" spans="1:4" ht="39.9" customHeight="1" x14ac:dyDescent="0.3">
      <c r="A20" s="44" t="s">
        <v>149</v>
      </c>
      <c r="B20" s="45" t="s">
        <v>154</v>
      </c>
      <c r="C20" s="44" t="s">
        <v>284</v>
      </c>
      <c r="D20" s="44" t="s">
        <v>332</v>
      </c>
    </row>
    <row r="21" spans="1:4" ht="39.9" customHeight="1" x14ac:dyDescent="0.3">
      <c r="A21" s="44" t="s">
        <v>149</v>
      </c>
      <c r="B21" s="45" t="s">
        <v>159</v>
      </c>
      <c r="C21" s="44" t="s">
        <v>286</v>
      </c>
      <c r="D21" s="44" t="s">
        <v>388</v>
      </c>
    </row>
    <row r="22" spans="1:4" ht="39.9" customHeight="1" x14ac:dyDescent="0.3">
      <c r="A22" s="44" t="s">
        <v>149</v>
      </c>
      <c r="B22" s="45" t="s">
        <v>160</v>
      </c>
      <c r="C22" s="44" t="s">
        <v>161</v>
      </c>
      <c r="D22" s="100" t="s">
        <v>389</v>
      </c>
    </row>
    <row r="23" spans="1:4" ht="39.9" customHeight="1" x14ac:dyDescent="0.3">
      <c r="A23" s="44" t="s">
        <v>12</v>
      </c>
      <c r="B23" s="45" t="s">
        <v>13</v>
      </c>
      <c r="C23" s="44" t="s">
        <v>14</v>
      </c>
      <c r="D23" s="44" t="s">
        <v>221</v>
      </c>
    </row>
    <row r="24" spans="1:4" ht="39.9" customHeight="1" x14ac:dyDescent="0.3">
      <c r="A24" s="44" t="s">
        <v>12</v>
      </c>
      <c r="B24" s="45" t="s">
        <v>16</v>
      </c>
      <c r="C24" s="44" t="s">
        <v>223</v>
      </c>
      <c r="D24" s="44" t="s">
        <v>224</v>
      </c>
    </row>
    <row r="25" spans="1:4" ht="39.9" customHeight="1" x14ac:dyDescent="0.3">
      <c r="A25" s="44" t="s">
        <v>12</v>
      </c>
      <c r="B25" s="45" t="s">
        <v>8</v>
      </c>
      <c r="C25" s="44" t="s">
        <v>21</v>
      </c>
      <c r="D25" s="44" t="s">
        <v>225</v>
      </c>
    </row>
    <row r="26" spans="1:4" ht="39.9" customHeight="1" x14ac:dyDescent="0.3">
      <c r="A26" s="44" t="s">
        <v>12</v>
      </c>
      <c r="B26" s="45" t="s">
        <v>25</v>
      </c>
      <c r="C26" s="44" t="s">
        <v>26</v>
      </c>
      <c r="D26" s="44" t="s">
        <v>227</v>
      </c>
    </row>
    <row r="27" spans="1:4" ht="39.9" customHeight="1" x14ac:dyDescent="0.3">
      <c r="A27" s="44" t="s">
        <v>27</v>
      </c>
      <c r="B27" s="45" t="s">
        <v>28</v>
      </c>
      <c r="C27" s="44" t="s">
        <v>242</v>
      </c>
      <c r="D27" s="44" t="s">
        <v>228</v>
      </c>
    </row>
    <row r="28" spans="1:4" ht="39.9" customHeight="1" x14ac:dyDescent="0.3">
      <c r="A28" s="44" t="s">
        <v>27</v>
      </c>
      <c r="B28" s="45" t="s">
        <v>35</v>
      </c>
      <c r="C28" s="44" t="s">
        <v>245</v>
      </c>
      <c r="D28" s="44" t="s">
        <v>229</v>
      </c>
    </row>
    <row r="29" spans="1:4" ht="39.9" customHeight="1" x14ac:dyDescent="0.3">
      <c r="A29" s="44" t="s">
        <v>230</v>
      </c>
      <c r="B29" s="45" t="s">
        <v>59</v>
      </c>
      <c r="C29" s="44" t="s">
        <v>255</v>
      </c>
      <c r="D29" s="44" t="s">
        <v>231</v>
      </c>
    </row>
    <row r="30" spans="1:4" ht="39.9" customHeight="1" x14ac:dyDescent="0.3">
      <c r="A30" s="44" t="s">
        <v>230</v>
      </c>
      <c r="B30" s="45" t="s">
        <v>60</v>
      </c>
      <c r="C30" s="44" t="s">
        <v>61</v>
      </c>
      <c r="D30" s="44" t="s">
        <v>398</v>
      </c>
    </row>
    <row r="31" spans="1:4" ht="39.9" customHeight="1" x14ac:dyDescent="0.3">
      <c r="A31" s="44" t="s">
        <v>230</v>
      </c>
      <c r="B31" s="45" t="s">
        <v>62</v>
      </c>
      <c r="C31" s="44" t="s">
        <v>63</v>
      </c>
      <c r="D31" s="44" t="s">
        <v>232</v>
      </c>
    </row>
    <row r="32" spans="1:4" ht="39.9" customHeight="1" x14ac:dyDescent="0.3">
      <c r="A32" s="44" t="s">
        <v>230</v>
      </c>
      <c r="B32" s="45" t="s">
        <v>64</v>
      </c>
      <c r="C32" s="44" t="s">
        <v>65</v>
      </c>
      <c r="D32" s="44" t="s">
        <v>233</v>
      </c>
    </row>
    <row r="33" spans="1:4" ht="39.9" customHeight="1" x14ac:dyDescent="0.3">
      <c r="A33" s="44" t="s">
        <v>230</v>
      </c>
      <c r="B33" s="45" t="s">
        <v>68</v>
      </c>
      <c r="C33" s="44" t="s">
        <v>69</v>
      </c>
      <c r="D33" s="44" t="s">
        <v>234</v>
      </c>
    </row>
    <row r="34" spans="1:4" ht="39.9" customHeight="1" x14ac:dyDescent="0.3">
      <c r="A34" s="44" t="s">
        <v>70</v>
      </c>
      <c r="B34" s="45" t="s">
        <v>71</v>
      </c>
      <c r="C34" s="44" t="s">
        <v>360</v>
      </c>
      <c r="D34" s="44" t="s">
        <v>390</v>
      </c>
    </row>
    <row r="35" spans="1:4" ht="39.9" customHeight="1" x14ac:dyDescent="0.3">
      <c r="A35" s="44" t="s">
        <v>70</v>
      </c>
      <c r="B35" s="45" t="s">
        <v>73</v>
      </c>
      <c r="C35" s="44" t="s">
        <v>74</v>
      </c>
      <c r="D35" s="44" t="s">
        <v>391</v>
      </c>
    </row>
    <row r="36" spans="1:4" ht="39.9" customHeight="1" x14ac:dyDescent="0.3">
      <c r="A36" s="44" t="s">
        <v>70</v>
      </c>
      <c r="B36" s="45" t="s">
        <v>79</v>
      </c>
      <c r="C36" s="44" t="s">
        <v>80</v>
      </c>
      <c r="D36" s="44" t="s">
        <v>392</v>
      </c>
    </row>
    <row r="37" spans="1:4" ht="39.9" customHeight="1" x14ac:dyDescent="0.3">
      <c r="A37" s="44" t="s">
        <v>70</v>
      </c>
      <c r="B37" s="45" t="s">
        <v>81</v>
      </c>
      <c r="C37" s="44" t="s">
        <v>82</v>
      </c>
      <c r="D37" s="44" t="s">
        <v>237</v>
      </c>
    </row>
    <row r="38" spans="1:4" ht="39.9" customHeight="1" x14ac:dyDescent="0.3">
      <c r="A38" s="44" t="s">
        <v>100</v>
      </c>
      <c r="B38" s="45" t="s">
        <v>101</v>
      </c>
      <c r="C38" s="44" t="s">
        <v>102</v>
      </c>
      <c r="D38" s="44" t="s">
        <v>238</v>
      </c>
    </row>
    <row r="39" spans="1:4" ht="39.9" customHeight="1" x14ac:dyDescent="0.3">
      <c r="A39" s="44" t="s">
        <v>100</v>
      </c>
      <c r="B39" s="45" t="s">
        <v>103</v>
      </c>
      <c r="C39" s="44" t="s">
        <v>104</v>
      </c>
      <c r="D39" s="44" t="s">
        <v>399</v>
      </c>
    </row>
    <row r="40" spans="1:4" ht="39.9" customHeight="1" x14ac:dyDescent="0.3">
      <c r="A40" s="44" t="s">
        <v>109</v>
      </c>
      <c r="B40" s="45" t="s">
        <v>110</v>
      </c>
      <c r="C40" s="44" t="s">
        <v>361</v>
      </c>
      <c r="D40" s="44" t="s">
        <v>393</v>
      </c>
    </row>
    <row r="41" spans="1:4" ht="39.9" customHeight="1" x14ac:dyDescent="0.3">
      <c r="A41" s="44" t="s">
        <v>109</v>
      </c>
      <c r="B41" s="45" t="s">
        <v>111</v>
      </c>
      <c r="C41" s="44" t="s">
        <v>362</v>
      </c>
      <c r="D41" s="44" t="s">
        <v>394</v>
      </c>
    </row>
  </sheetData>
  <sortState xmlns:xlrd2="http://schemas.microsoft.com/office/spreadsheetml/2017/richdata2" ref="A22:F38">
    <sortCondition ref="B22:B38"/>
  </sortState>
  <pageMargins left="0.25" right="0.25" top="0.75" bottom="0.75" header="0.3" footer="0.3"/>
  <pageSetup scale="90" orientation="landscape" r:id="rId1"/>
  <headerFooter>
    <oddHeader>&amp;L&amp;"-,Bold"&amp;12 2023 Large Church Compensation Survey
&amp;A</oddHeader>
    <oddFooter>&amp;L© 2023 Church Compensation Services LLC&amp;C&amp;P&amp;R&amp;A</oddFooter>
  </headerFooter>
  <ignoredErrors>
    <ignoredError sqref="B2:B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95"/>
  <sheetViews>
    <sheetView topLeftCell="C4" workbookViewId="0">
      <selection activeCell="L20" sqref="L20"/>
    </sheetView>
  </sheetViews>
  <sheetFormatPr defaultRowHeight="14.4" x14ac:dyDescent="0.3"/>
  <cols>
    <col min="2" max="2" width="17.33203125" bestFit="1" customWidth="1"/>
    <col min="3" max="3" width="28" bestFit="1" customWidth="1"/>
    <col min="8" max="8" width="17.33203125" bestFit="1" customWidth="1"/>
    <col min="9" max="9" width="43.5546875" bestFit="1" customWidth="1"/>
    <col min="12" max="12" width="28" bestFit="1" customWidth="1"/>
  </cols>
  <sheetData>
    <row r="1" spans="2:12" ht="24.6" x14ac:dyDescent="0.3">
      <c r="H1" s="40" t="s">
        <v>217</v>
      </c>
      <c r="I1" s="55" t="s">
        <v>219</v>
      </c>
      <c r="J1" s="41" t="s">
        <v>218</v>
      </c>
    </row>
    <row r="2" spans="2:12" x14ac:dyDescent="0.3">
      <c r="H2" s="44" t="s">
        <v>135</v>
      </c>
      <c r="I2" s="56" t="s">
        <v>137</v>
      </c>
      <c r="J2" s="45" t="s">
        <v>136</v>
      </c>
    </row>
    <row r="3" spans="2:12" s="54" customFormat="1" x14ac:dyDescent="0.3">
      <c r="B3" s="11" t="s">
        <v>217</v>
      </c>
      <c r="C3" s="11" t="s">
        <v>125</v>
      </c>
      <c r="D3" s="11" t="s">
        <v>4</v>
      </c>
      <c r="E3" s="53" t="s">
        <v>260</v>
      </c>
      <c r="F3" s="53" t="s">
        <v>267</v>
      </c>
      <c r="H3" s="44" t="s">
        <v>135</v>
      </c>
      <c r="I3" s="56" t="s">
        <v>139</v>
      </c>
      <c r="J3" s="45" t="s">
        <v>138</v>
      </c>
      <c r="L3" s="11" t="s">
        <v>330</v>
      </c>
    </row>
    <row r="4" spans="2:12" x14ac:dyDescent="0.3">
      <c r="B4" s="10" t="s">
        <v>135</v>
      </c>
      <c r="C4" s="10" t="s">
        <v>287</v>
      </c>
      <c r="D4" s="10" t="s">
        <v>259</v>
      </c>
      <c r="E4" s="6" t="s">
        <v>261</v>
      </c>
      <c r="F4" s="6" t="s">
        <v>270</v>
      </c>
      <c r="H4" s="44" t="s">
        <v>135</v>
      </c>
      <c r="I4" s="56" t="s">
        <v>141</v>
      </c>
      <c r="J4" s="45" t="s">
        <v>140</v>
      </c>
      <c r="L4" s="10" t="s">
        <v>318</v>
      </c>
    </row>
    <row r="5" spans="2:12" x14ac:dyDescent="0.3">
      <c r="B5" s="10" t="s">
        <v>125</v>
      </c>
      <c r="C5" s="10" t="s">
        <v>288</v>
      </c>
      <c r="D5" s="10" t="s">
        <v>9</v>
      </c>
      <c r="E5" s="6" t="s">
        <v>10</v>
      </c>
      <c r="F5" s="6" t="s">
        <v>269</v>
      </c>
      <c r="H5" s="44" t="s">
        <v>135</v>
      </c>
      <c r="I5" s="56" t="s">
        <v>143</v>
      </c>
      <c r="J5" s="45" t="s">
        <v>142</v>
      </c>
      <c r="L5" s="10" t="s">
        <v>289</v>
      </c>
    </row>
    <row r="6" spans="2:12" x14ac:dyDescent="0.3">
      <c r="B6" s="10" t="s">
        <v>45</v>
      </c>
      <c r="C6" s="10" t="s">
        <v>289</v>
      </c>
      <c r="D6" s="10"/>
      <c r="E6" s="6"/>
      <c r="F6" s="6" t="s">
        <v>268</v>
      </c>
      <c r="H6" s="44" t="s">
        <v>135</v>
      </c>
      <c r="I6" s="56" t="s">
        <v>240</v>
      </c>
      <c r="J6" s="45" t="s">
        <v>144</v>
      </c>
      <c r="L6" s="10" t="s">
        <v>293</v>
      </c>
    </row>
    <row r="7" spans="2:12" x14ac:dyDescent="0.3">
      <c r="B7" s="10" t="s">
        <v>149</v>
      </c>
      <c r="C7" s="10" t="s">
        <v>290</v>
      </c>
      <c r="D7" s="10"/>
      <c r="E7" s="6"/>
      <c r="F7" s="6"/>
      <c r="H7" s="44" t="s">
        <v>135</v>
      </c>
      <c r="I7" s="56" t="s">
        <v>146</v>
      </c>
      <c r="J7" s="45" t="s">
        <v>145</v>
      </c>
      <c r="L7" s="10" t="s">
        <v>299</v>
      </c>
    </row>
    <row r="8" spans="2:12" x14ac:dyDescent="0.3">
      <c r="B8" s="10" t="s">
        <v>12</v>
      </c>
      <c r="C8" s="10" t="s">
        <v>291</v>
      </c>
      <c r="D8" s="10"/>
      <c r="E8" s="6"/>
      <c r="F8" s="6"/>
      <c r="H8" s="44" t="s">
        <v>135</v>
      </c>
      <c r="I8" s="56" t="s">
        <v>148</v>
      </c>
      <c r="J8" s="45" t="s">
        <v>147</v>
      </c>
      <c r="L8" s="10" t="s">
        <v>300</v>
      </c>
    </row>
    <row r="9" spans="2:12" x14ac:dyDescent="0.3">
      <c r="B9" s="10" t="s">
        <v>27</v>
      </c>
      <c r="C9" s="10" t="s">
        <v>292</v>
      </c>
      <c r="D9" s="10"/>
      <c r="E9" s="6"/>
      <c r="F9" s="6"/>
      <c r="H9" s="44" t="s">
        <v>125</v>
      </c>
      <c r="I9" s="56" t="s">
        <v>127</v>
      </c>
      <c r="J9" s="45" t="s">
        <v>126</v>
      </c>
      <c r="L9" s="10" t="s">
        <v>304</v>
      </c>
    </row>
    <row r="10" spans="2:12" x14ac:dyDescent="0.3">
      <c r="B10" s="10" t="s">
        <v>230</v>
      </c>
      <c r="C10" s="10" t="s">
        <v>293</v>
      </c>
      <c r="D10" s="10"/>
      <c r="E10" s="6"/>
      <c r="F10" s="6"/>
      <c r="H10" s="44" t="s">
        <v>125</v>
      </c>
      <c r="I10" s="56" t="s">
        <v>278</v>
      </c>
      <c r="J10" s="45" t="s">
        <v>277</v>
      </c>
      <c r="L10" s="10" t="s">
        <v>306</v>
      </c>
    </row>
    <row r="11" spans="2:12" x14ac:dyDescent="0.3">
      <c r="B11" s="10" t="s">
        <v>70</v>
      </c>
      <c r="C11" s="10" t="s">
        <v>294</v>
      </c>
      <c r="D11" s="10"/>
      <c r="E11" s="6"/>
      <c r="F11" s="6"/>
      <c r="H11" s="44" t="s">
        <v>125</v>
      </c>
      <c r="I11" s="56" t="s">
        <v>129</v>
      </c>
      <c r="J11" s="45" t="s">
        <v>128</v>
      </c>
      <c r="L11" s="10" t="s">
        <v>309</v>
      </c>
    </row>
    <row r="12" spans="2:12" x14ac:dyDescent="0.3">
      <c r="B12" s="10" t="s">
        <v>85</v>
      </c>
      <c r="C12" s="10" t="s">
        <v>295</v>
      </c>
      <c r="D12" s="10"/>
      <c r="E12" s="6"/>
      <c r="F12" s="6"/>
      <c r="H12" s="44" t="s">
        <v>125</v>
      </c>
      <c r="I12" s="56" t="s">
        <v>265</v>
      </c>
      <c r="J12" s="45" t="s">
        <v>264</v>
      </c>
      <c r="L12" s="10" t="s">
        <v>324</v>
      </c>
    </row>
    <row r="13" spans="2:12" x14ac:dyDescent="0.3">
      <c r="B13" s="10" t="s">
        <v>100</v>
      </c>
      <c r="C13" s="10" t="s">
        <v>296</v>
      </c>
      <c r="D13" s="10"/>
      <c r="E13" s="6"/>
      <c r="F13" s="6"/>
      <c r="H13" s="44" t="s">
        <v>125</v>
      </c>
      <c r="I13" s="56" t="s">
        <v>274</v>
      </c>
      <c r="J13" s="45" t="s">
        <v>266</v>
      </c>
    </row>
    <row r="14" spans="2:12" x14ac:dyDescent="0.3">
      <c r="B14" s="10" t="s">
        <v>109</v>
      </c>
      <c r="C14" s="10" t="s">
        <v>297</v>
      </c>
      <c r="D14" s="10"/>
      <c r="E14" s="6"/>
      <c r="F14" s="6"/>
      <c r="H14" s="44" t="s">
        <v>125</v>
      </c>
      <c r="I14" s="56" t="s">
        <v>279</v>
      </c>
      <c r="J14" s="45" t="s">
        <v>130</v>
      </c>
    </row>
    <row r="15" spans="2:12" x14ac:dyDescent="0.3">
      <c r="B15" s="10" t="s">
        <v>162</v>
      </c>
      <c r="C15" s="10" t="s">
        <v>298</v>
      </c>
      <c r="D15" s="10"/>
      <c r="E15" s="6"/>
      <c r="F15" s="6"/>
      <c r="H15" s="44" t="s">
        <v>125</v>
      </c>
      <c r="I15" s="56" t="s">
        <v>132</v>
      </c>
      <c r="J15" s="45" t="s">
        <v>131</v>
      </c>
      <c r="L15" s="11" t="s">
        <v>331</v>
      </c>
    </row>
    <row r="16" spans="2:12" x14ac:dyDescent="0.3">
      <c r="B16" s="10" t="s">
        <v>168</v>
      </c>
      <c r="C16" s="10" t="s">
        <v>299</v>
      </c>
      <c r="D16" s="10"/>
      <c r="E16" s="6"/>
      <c r="F16" s="6"/>
      <c r="H16" s="44" t="s">
        <v>125</v>
      </c>
      <c r="I16" s="56" t="s">
        <v>134</v>
      </c>
      <c r="J16" s="45" t="s">
        <v>133</v>
      </c>
      <c r="L16" s="10" t="s">
        <v>318</v>
      </c>
    </row>
    <row r="17" spans="2:12" x14ac:dyDescent="0.3">
      <c r="B17" s="10"/>
      <c r="C17" s="10" t="s">
        <v>300</v>
      </c>
      <c r="D17" s="10"/>
      <c r="E17" s="6"/>
      <c r="F17" s="6"/>
      <c r="H17" s="44" t="s">
        <v>45</v>
      </c>
      <c r="I17" s="56" t="s">
        <v>254</v>
      </c>
      <c r="J17" s="45" t="s">
        <v>46</v>
      </c>
      <c r="L17" s="10" t="s">
        <v>289</v>
      </c>
    </row>
    <row r="18" spans="2:12" x14ac:dyDescent="0.3">
      <c r="B18" s="10"/>
      <c r="C18" s="10" t="s">
        <v>301</v>
      </c>
      <c r="D18" s="10"/>
      <c r="E18" s="6"/>
      <c r="F18" s="6"/>
      <c r="H18" s="44" t="s">
        <v>45</v>
      </c>
      <c r="I18" s="56" t="s">
        <v>48</v>
      </c>
      <c r="J18" s="45" t="s">
        <v>47</v>
      </c>
      <c r="L18" s="10" t="s">
        <v>306</v>
      </c>
    </row>
    <row r="19" spans="2:12" x14ac:dyDescent="0.3">
      <c r="B19" s="10"/>
      <c r="C19" s="10" t="s">
        <v>302</v>
      </c>
      <c r="D19" s="10"/>
      <c r="E19" s="6"/>
      <c r="F19" s="6"/>
      <c r="H19" s="44" t="s">
        <v>45</v>
      </c>
      <c r="I19" s="56" t="s">
        <v>50</v>
      </c>
      <c r="J19" s="45" t="s">
        <v>49</v>
      </c>
      <c r="L19" s="10" t="s">
        <v>324</v>
      </c>
    </row>
    <row r="20" spans="2:12" x14ac:dyDescent="0.3">
      <c r="B20" s="10"/>
      <c r="C20" s="10" t="s">
        <v>303</v>
      </c>
      <c r="D20" s="10"/>
      <c r="E20" s="6"/>
      <c r="F20" s="6"/>
      <c r="H20" s="44" t="s">
        <v>45</v>
      </c>
      <c r="I20" s="56" t="s">
        <v>52</v>
      </c>
      <c r="J20" s="45" t="s">
        <v>51</v>
      </c>
      <c r="L20" s="10"/>
    </row>
    <row r="21" spans="2:12" x14ac:dyDescent="0.3">
      <c r="B21" s="10"/>
      <c r="C21" s="10" t="s">
        <v>304</v>
      </c>
      <c r="D21" s="10"/>
      <c r="E21" s="6"/>
      <c r="F21" s="6"/>
      <c r="H21" s="44" t="s">
        <v>45</v>
      </c>
      <c r="I21" s="56" t="s">
        <v>54</v>
      </c>
      <c r="J21" s="45" t="s">
        <v>53</v>
      </c>
      <c r="L21" s="10"/>
    </row>
    <row r="22" spans="2:12" x14ac:dyDescent="0.3">
      <c r="B22" s="10"/>
      <c r="C22" s="10" t="s">
        <v>305</v>
      </c>
      <c r="D22" s="10"/>
      <c r="E22" s="6"/>
      <c r="F22" s="6"/>
      <c r="H22" s="44" t="s">
        <v>45</v>
      </c>
      <c r="I22" s="56" t="s">
        <v>56</v>
      </c>
      <c r="J22" s="45" t="s">
        <v>55</v>
      </c>
    </row>
    <row r="23" spans="2:12" x14ac:dyDescent="0.3">
      <c r="B23" s="10"/>
      <c r="C23" s="10" t="s">
        <v>306</v>
      </c>
      <c r="D23" s="10"/>
      <c r="E23" s="6"/>
      <c r="F23" s="6"/>
      <c r="H23" s="44" t="s">
        <v>45</v>
      </c>
      <c r="I23" s="56" t="s">
        <v>58</v>
      </c>
      <c r="J23" s="45" t="s">
        <v>57</v>
      </c>
      <c r="L23" s="10"/>
    </row>
    <row r="24" spans="2:12" x14ac:dyDescent="0.3">
      <c r="B24" s="10"/>
      <c r="C24" s="10" t="s">
        <v>307</v>
      </c>
      <c r="D24" s="10"/>
      <c r="E24" s="6"/>
      <c r="F24" s="6"/>
      <c r="H24" s="44" t="s">
        <v>149</v>
      </c>
      <c r="I24" s="56" t="s">
        <v>256</v>
      </c>
      <c r="J24" s="45" t="s">
        <v>150</v>
      </c>
    </row>
    <row r="25" spans="2:12" x14ac:dyDescent="0.3">
      <c r="B25" s="10"/>
      <c r="C25" s="10" t="s">
        <v>308</v>
      </c>
      <c r="D25" s="10"/>
      <c r="E25" s="6"/>
      <c r="F25" s="6"/>
      <c r="H25" s="44" t="s">
        <v>149</v>
      </c>
      <c r="I25" s="56" t="s">
        <v>257</v>
      </c>
      <c r="J25" s="45" t="s">
        <v>151</v>
      </c>
    </row>
    <row r="26" spans="2:12" x14ac:dyDescent="0.3">
      <c r="B26" s="10"/>
      <c r="C26" s="10" t="s">
        <v>309</v>
      </c>
      <c r="D26" s="10"/>
      <c r="E26" s="6"/>
      <c r="F26" s="6"/>
      <c r="H26" s="44" t="s">
        <v>149</v>
      </c>
      <c r="I26" s="56" t="s">
        <v>153</v>
      </c>
      <c r="J26" s="45" t="s">
        <v>152</v>
      </c>
    </row>
    <row r="27" spans="2:12" x14ac:dyDescent="0.3">
      <c r="C27" s="10" t="s">
        <v>319</v>
      </c>
      <c r="D27" s="10"/>
      <c r="E27" s="6"/>
      <c r="F27" s="6"/>
      <c r="H27" s="44" t="s">
        <v>149</v>
      </c>
      <c r="I27" s="56" t="s">
        <v>284</v>
      </c>
      <c r="J27" s="45" t="s">
        <v>154</v>
      </c>
    </row>
    <row r="28" spans="2:12" x14ac:dyDescent="0.3">
      <c r="C28" s="10" t="s">
        <v>324</v>
      </c>
      <c r="H28" s="44" t="s">
        <v>149</v>
      </c>
      <c r="I28" s="56" t="s">
        <v>156</v>
      </c>
      <c r="J28" s="45" t="s">
        <v>155</v>
      </c>
    </row>
    <row r="29" spans="2:12" x14ac:dyDescent="0.3">
      <c r="H29" s="44" t="s">
        <v>149</v>
      </c>
      <c r="I29" s="56" t="s">
        <v>285</v>
      </c>
      <c r="J29" s="45" t="s">
        <v>157</v>
      </c>
    </row>
    <row r="30" spans="2:12" x14ac:dyDescent="0.3">
      <c r="H30" s="44" t="s">
        <v>149</v>
      </c>
      <c r="I30" s="56" t="s">
        <v>258</v>
      </c>
      <c r="J30" s="45" t="s">
        <v>158</v>
      </c>
    </row>
    <row r="31" spans="2:12" x14ac:dyDescent="0.3">
      <c r="H31" s="44" t="s">
        <v>149</v>
      </c>
      <c r="I31" s="56" t="s">
        <v>286</v>
      </c>
      <c r="J31" s="45" t="s">
        <v>159</v>
      </c>
    </row>
    <row r="32" spans="2:12" x14ac:dyDescent="0.3">
      <c r="H32" s="44" t="s">
        <v>149</v>
      </c>
      <c r="I32" s="56" t="s">
        <v>161</v>
      </c>
      <c r="J32" s="45" t="s">
        <v>160</v>
      </c>
    </row>
    <row r="33" spans="8:10" x14ac:dyDescent="0.3">
      <c r="H33" s="44" t="s">
        <v>250</v>
      </c>
      <c r="I33" s="56" t="s">
        <v>41</v>
      </c>
      <c r="J33" s="45" t="s">
        <v>40</v>
      </c>
    </row>
    <row r="34" spans="8:10" x14ac:dyDescent="0.3">
      <c r="H34" s="44" t="s">
        <v>250</v>
      </c>
      <c r="I34" s="56" t="s">
        <v>252</v>
      </c>
      <c r="J34" s="45" t="s">
        <v>251</v>
      </c>
    </row>
    <row r="35" spans="8:10" x14ac:dyDescent="0.3">
      <c r="H35" s="44" t="s">
        <v>250</v>
      </c>
      <c r="I35" s="56" t="s">
        <v>43</v>
      </c>
      <c r="J35" s="45" t="s">
        <v>42</v>
      </c>
    </row>
    <row r="36" spans="8:10" x14ac:dyDescent="0.3">
      <c r="H36" s="44" t="s">
        <v>250</v>
      </c>
      <c r="I36" s="56" t="s">
        <v>44</v>
      </c>
      <c r="J36" s="45" t="s">
        <v>283</v>
      </c>
    </row>
    <row r="37" spans="8:10" x14ac:dyDescent="0.3">
      <c r="H37" s="42" t="s">
        <v>12</v>
      </c>
      <c r="I37" s="57" t="s">
        <v>14</v>
      </c>
      <c r="J37" s="43" t="s">
        <v>13</v>
      </c>
    </row>
    <row r="38" spans="8:10" x14ac:dyDescent="0.3">
      <c r="H38" s="44" t="s">
        <v>12</v>
      </c>
      <c r="I38" s="56" t="s">
        <v>222</v>
      </c>
      <c r="J38" s="45" t="s">
        <v>15</v>
      </c>
    </row>
    <row r="39" spans="8:10" x14ac:dyDescent="0.3">
      <c r="H39" s="44" t="s">
        <v>12</v>
      </c>
      <c r="I39" s="56" t="s">
        <v>223</v>
      </c>
      <c r="J39" s="45" t="s">
        <v>16</v>
      </c>
    </row>
    <row r="40" spans="8:10" x14ac:dyDescent="0.3">
      <c r="H40" s="44" t="s">
        <v>12</v>
      </c>
      <c r="I40" s="56" t="s">
        <v>18</v>
      </c>
      <c r="J40" s="45" t="s">
        <v>17</v>
      </c>
    </row>
    <row r="41" spans="8:10" x14ac:dyDescent="0.3">
      <c r="H41" s="44" t="s">
        <v>12</v>
      </c>
      <c r="I41" s="56" t="s">
        <v>20</v>
      </c>
      <c r="J41" s="45" t="s">
        <v>19</v>
      </c>
    </row>
    <row r="42" spans="8:10" x14ac:dyDescent="0.3">
      <c r="H42" s="44" t="s">
        <v>12</v>
      </c>
      <c r="I42" s="56" t="s">
        <v>21</v>
      </c>
      <c r="J42" s="45" t="s">
        <v>8</v>
      </c>
    </row>
    <row r="43" spans="8:10" x14ac:dyDescent="0.3">
      <c r="H43" s="44" t="s">
        <v>12</v>
      </c>
      <c r="I43" s="56" t="s">
        <v>23</v>
      </c>
      <c r="J43" s="45" t="s">
        <v>22</v>
      </c>
    </row>
    <row r="44" spans="8:10" x14ac:dyDescent="0.3">
      <c r="H44" s="44" t="s">
        <v>12</v>
      </c>
      <c r="I44" s="56" t="s">
        <v>226</v>
      </c>
      <c r="J44" s="45" t="s">
        <v>24</v>
      </c>
    </row>
    <row r="45" spans="8:10" x14ac:dyDescent="0.3">
      <c r="H45" s="44" t="s">
        <v>12</v>
      </c>
      <c r="I45" s="56" t="s">
        <v>26</v>
      </c>
      <c r="J45" s="45" t="s">
        <v>25</v>
      </c>
    </row>
    <row r="46" spans="8:10" x14ac:dyDescent="0.3">
      <c r="H46" s="44" t="s">
        <v>27</v>
      </c>
      <c r="I46" s="56" t="s">
        <v>242</v>
      </c>
      <c r="J46" s="45" t="s">
        <v>28</v>
      </c>
    </row>
    <row r="47" spans="8:10" x14ac:dyDescent="0.3">
      <c r="H47" s="44" t="s">
        <v>27</v>
      </c>
      <c r="I47" s="56" t="s">
        <v>243</v>
      </c>
      <c r="J47" s="45" t="s">
        <v>29</v>
      </c>
    </row>
    <row r="48" spans="8:10" x14ac:dyDescent="0.3">
      <c r="H48" s="44" t="s">
        <v>27</v>
      </c>
      <c r="I48" s="56" t="s">
        <v>31</v>
      </c>
      <c r="J48" s="45" t="s">
        <v>30</v>
      </c>
    </row>
    <row r="49" spans="8:10" x14ac:dyDescent="0.3">
      <c r="H49" s="44" t="s">
        <v>27</v>
      </c>
      <c r="I49" s="56" t="s">
        <v>244</v>
      </c>
      <c r="J49" s="45" t="s">
        <v>273</v>
      </c>
    </row>
    <row r="50" spans="8:10" x14ac:dyDescent="0.3">
      <c r="H50" s="44" t="s">
        <v>27</v>
      </c>
      <c r="I50" s="56" t="s">
        <v>33</v>
      </c>
      <c r="J50" s="45" t="s">
        <v>32</v>
      </c>
    </row>
    <row r="51" spans="8:10" x14ac:dyDescent="0.3">
      <c r="H51" s="44" t="s">
        <v>27</v>
      </c>
      <c r="I51" s="56" t="s">
        <v>253</v>
      </c>
      <c r="J51" s="45" t="s">
        <v>34</v>
      </c>
    </row>
    <row r="52" spans="8:10" x14ac:dyDescent="0.3">
      <c r="H52" s="44" t="s">
        <v>27</v>
      </c>
      <c r="I52" s="56" t="s">
        <v>245</v>
      </c>
      <c r="J52" s="45" t="s">
        <v>35</v>
      </c>
    </row>
    <row r="53" spans="8:10" x14ac:dyDescent="0.3">
      <c r="H53" s="44" t="s">
        <v>27</v>
      </c>
      <c r="I53" s="56" t="s">
        <v>247</v>
      </c>
      <c r="J53" s="45" t="s">
        <v>246</v>
      </c>
    </row>
    <row r="54" spans="8:10" x14ac:dyDescent="0.3">
      <c r="H54" s="44" t="s">
        <v>27</v>
      </c>
      <c r="I54" s="56" t="s">
        <v>249</v>
      </c>
      <c r="J54" s="45" t="s">
        <v>248</v>
      </c>
    </row>
    <row r="55" spans="8:10" x14ac:dyDescent="0.3">
      <c r="H55" s="44" t="s">
        <v>27</v>
      </c>
      <c r="I55" s="56" t="s">
        <v>37</v>
      </c>
      <c r="J55" s="45" t="s">
        <v>36</v>
      </c>
    </row>
    <row r="56" spans="8:10" x14ac:dyDescent="0.3">
      <c r="H56" s="44" t="s">
        <v>27</v>
      </c>
      <c r="I56" s="56" t="s">
        <v>39</v>
      </c>
      <c r="J56" s="45" t="s">
        <v>38</v>
      </c>
    </row>
    <row r="57" spans="8:10" x14ac:dyDescent="0.3">
      <c r="H57" s="44" t="s">
        <v>230</v>
      </c>
      <c r="I57" s="56" t="s">
        <v>255</v>
      </c>
      <c r="J57" s="45" t="s">
        <v>59</v>
      </c>
    </row>
    <row r="58" spans="8:10" x14ac:dyDescent="0.3">
      <c r="H58" s="44" t="s">
        <v>230</v>
      </c>
      <c r="I58" s="56" t="s">
        <v>61</v>
      </c>
      <c r="J58" s="45" t="s">
        <v>60</v>
      </c>
    </row>
    <row r="59" spans="8:10" x14ac:dyDescent="0.3">
      <c r="H59" s="44" t="s">
        <v>230</v>
      </c>
      <c r="I59" s="56" t="s">
        <v>63</v>
      </c>
      <c r="J59" s="45" t="s">
        <v>62</v>
      </c>
    </row>
    <row r="60" spans="8:10" x14ac:dyDescent="0.3">
      <c r="H60" s="44" t="s">
        <v>230</v>
      </c>
      <c r="I60" s="56" t="s">
        <v>65</v>
      </c>
      <c r="J60" s="45" t="s">
        <v>64</v>
      </c>
    </row>
    <row r="61" spans="8:10" x14ac:dyDescent="0.3">
      <c r="H61" s="44" t="s">
        <v>230</v>
      </c>
      <c r="I61" s="56" t="s">
        <v>67</v>
      </c>
      <c r="J61" s="45" t="s">
        <v>66</v>
      </c>
    </row>
    <row r="62" spans="8:10" x14ac:dyDescent="0.3">
      <c r="H62" s="44" t="s">
        <v>230</v>
      </c>
      <c r="I62" s="56" t="s">
        <v>69</v>
      </c>
      <c r="J62" s="45" t="s">
        <v>68</v>
      </c>
    </row>
    <row r="63" spans="8:10" x14ac:dyDescent="0.3">
      <c r="H63" s="44" t="s">
        <v>70</v>
      </c>
      <c r="I63" s="56" t="s">
        <v>235</v>
      </c>
      <c r="J63" s="45" t="s">
        <v>71</v>
      </c>
    </row>
    <row r="64" spans="8:10" x14ac:dyDescent="0.3">
      <c r="H64" s="44" t="s">
        <v>70</v>
      </c>
      <c r="I64" s="56" t="s">
        <v>236</v>
      </c>
      <c r="J64" s="45" t="s">
        <v>72</v>
      </c>
    </row>
    <row r="65" spans="8:10" x14ac:dyDescent="0.3">
      <c r="H65" s="44" t="s">
        <v>70</v>
      </c>
      <c r="I65" s="56" t="s">
        <v>74</v>
      </c>
      <c r="J65" s="45" t="s">
        <v>73</v>
      </c>
    </row>
    <row r="66" spans="8:10" x14ac:dyDescent="0.3">
      <c r="H66" s="44" t="s">
        <v>70</v>
      </c>
      <c r="I66" s="56" t="s">
        <v>76</v>
      </c>
      <c r="J66" s="45" t="s">
        <v>75</v>
      </c>
    </row>
    <row r="67" spans="8:10" x14ac:dyDescent="0.3">
      <c r="H67" s="44" t="s">
        <v>70</v>
      </c>
      <c r="I67" s="56" t="s">
        <v>78</v>
      </c>
      <c r="J67" s="45" t="s">
        <v>77</v>
      </c>
    </row>
    <row r="68" spans="8:10" x14ac:dyDescent="0.3">
      <c r="H68" s="44" t="s">
        <v>70</v>
      </c>
      <c r="I68" s="56" t="s">
        <v>80</v>
      </c>
      <c r="J68" s="45" t="s">
        <v>79</v>
      </c>
    </row>
    <row r="69" spans="8:10" x14ac:dyDescent="0.3">
      <c r="H69" s="44" t="s">
        <v>70</v>
      </c>
      <c r="I69" s="56" t="s">
        <v>82</v>
      </c>
      <c r="J69" s="45" t="s">
        <v>81</v>
      </c>
    </row>
    <row r="70" spans="8:10" x14ac:dyDescent="0.3">
      <c r="H70" s="44" t="s">
        <v>70</v>
      </c>
      <c r="I70" s="56" t="s">
        <v>84</v>
      </c>
      <c r="J70" s="45" t="s">
        <v>83</v>
      </c>
    </row>
    <row r="71" spans="8:10" x14ac:dyDescent="0.3">
      <c r="H71" s="44" t="s">
        <v>85</v>
      </c>
      <c r="I71" s="56" t="s">
        <v>87</v>
      </c>
      <c r="J71" s="45" t="s">
        <v>86</v>
      </c>
    </row>
    <row r="72" spans="8:10" x14ac:dyDescent="0.3">
      <c r="H72" s="44" t="s">
        <v>85</v>
      </c>
      <c r="I72" s="56" t="s">
        <v>89</v>
      </c>
      <c r="J72" s="45" t="s">
        <v>88</v>
      </c>
    </row>
    <row r="73" spans="8:10" x14ac:dyDescent="0.3">
      <c r="H73" s="44" t="s">
        <v>85</v>
      </c>
      <c r="I73" s="56" t="s">
        <v>91</v>
      </c>
      <c r="J73" s="45" t="s">
        <v>90</v>
      </c>
    </row>
    <row r="74" spans="8:10" x14ac:dyDescent="0.3">
      <c r="H74" s="44" t="s">
        <v>85</v>
      </c>
      <c r="I74" s="56" t="s">
        <v>93</v>
      </c>
      <c r="J74" s="45" t="s">
        <v>92</v>
      </c>
    </row>
    <row r="75" spans="8:10" x14ac:dyDescent="0.3">
      <c r="H75" s="44" t="s">
        <v>85</v>
      </c>
      <c r="I75" s="56" t="s">
        <v>95</v>
      </c>
      <c r="J75" s="45" t="s">
        <v>94</v>
      </c>
    </row>
    <row r="76" spans="8:10" x14ac:dyDescent="0.3">
      <c r="H76" s="44" t="s">
        <v>85</v>
      </c>
      <c r="I76" s="56" t="s">
        <v>97</v>
      </c>
      <c r="J76" s="45" t="s">
        <v>96</v>
      </c>
    </row>
    <row r="77" spans="8:10" x14ac:dyDescent="0.3">
      <c r="H77" s="44" t="s">
        <v>85</v>
      </c>
      <c r="I77" s="56" t="s">
        <v>99</v>
      </c>
      <c r="J77" s="45" t="s">
        <v>98</v>
      </c>
    </row>
    <row r="78" spans="8:10" x14ac:dyDescent="0.3">
      <c r="H78" s="44" t="s">
        <v>100</v>
      </c>
      <c r="I78" s="56" t="s">
        <v>102</v>
      </c>
      <c r="J78" s="45" t="s">
        <v>101</v>
      </c>
    </row>
    <row r="79" spans="8:10" x14ac:dyDescent="0.3">
      <c r="H79" s="44" t="s">
        <v>100</v>
      </c>
      <c r="I79" s="56" t="s">
        <v>104</v>
      </c>
      <c r="J79" s="45" t="s">
        <v>103</v>
      </c>
    </row>
    <row r="80" spans="8:10" x14ac:dyDescent="0.3">
      <c r="H80" s="44" t="s">
        <v>100</v>
      </c>
      <c r="I80" s="56" t="s">
        <v>106</v>
      </c>
      <c r="J80" s="45" t="s">
        <v>105</v>
      </c>
    </row>
    <row r="81" spans="8:10" x14ac:dyDescent="0.3">
      <c r="H81" s="44" t="s">
        <v>100</v>
      </c>
      <c r="I81" s="56" t="s">
        <v>108</v>
      </c>
      <c r="J81" s="45" t="s">
        <v>107</v>
      </c>
    </row>
    <row r="82" spans="8:10" x14ac:dyDescent="0.3">
      <c r="H82" s="44" t="s">
        <v>109</v>
      </c>
      <c r="I82" s="56" t="s">
        <v>239</v>
      </c>
      <c r="J82" s="45" t="s">
        <v>110</v>
      </c>
    </row>
    <row r="83" spans="8:10" x14ac:dyDescent="0.3">
      <c r="H83" s="44" t="s">
        <v>109</v>
      </c>
      <c r="I83" s="56" t="s">
        <v>112</v>
      </c>
      <c r="J83" s="45" t="s">
        <v>111</v>
      </c>
    </row>
    <row r="84" spans="8:10" x14ac:dyDescent="0.3">
      <c r="H84" s="44" t="s">
        <v>109</v>
      </c>
      <c r="I84" s="56" t="s">
        <v>114</v>
      </c>
      <c r="J84" s="45" t="s">
        <v>113</v>
      </c>
    </row>
    <row r="85" spans="8:10" x14ac:dyDescent="0.3">
      <c r="H85" s="44" t="s">
        <v>109</v>
      </c>
      <c r="I85" s="56" t="s">
        <v>116</v>
      </c>
      <c r="J85" s="45" t="s">
        <v>115</v>
      </c>
    </row>
    <row r="86" spans="8:10" x14ac:dyDescent="0.3">
      <c r="H86" s="44" t="s">
        <v>109</v>
      </c>
      <c r="I86" s="56" t="s">
        <v>118</v>
      </c>
      <c r="J86" s="45" t="s">
        <v>117</v>
      </c>
    </row>
    <row r="87" spans="8:10" x14ac:dyDescent="0.3">
      <c r="H87" s="44" t="s">
        <v>109</v>
      </c>
      <c r="I87" s="56" t="s">
        <v>120</v>
      </c>
      <c r="J87" s="45" t="s">
        <v>119</v>
      </c>
    </row>
    <row r="88" spans="8:10" x14ac:dyDescent="0.3">
      <c r="H88" s="44" t="s">
        <v>109</v>
      </c>
      <c r="I88" s="56" t="s">
        <v>122</v>
      </c>
      <c r="J88" s="45" t="s">
        <v>121</v>
      </c>
    </row>
    <row r="89" spans="8:10" x14ac:dyDescent="0.3">
      <c r="H89" s="44" t="s">
        <v>109</v>
      </c>
      <c r="I89" s="56" t="s">
        <v>124</v>
      </c>
      <c r="J89" s="45" t="s">
        <v>123</v>
      </c>
    </row>
    <row r="90" spans="8:10" x14ac:dyDescent="0.3">
      <c r="H90" s="44" t="s">
        <v>162</v>
      </c>
      <c r="I90" s="56" t="s">
        <v>164</v>
      </c>
      <c r="J90" s="45" t="s">
        <v>163</v>
      </c>
    </row>
    <row r="91" spans="8:10" x14ac:dyDescent="0.3">
      <c r="H91" s="44" t="s">
        <v>162</v>
      </c>
      <c r="I91" s="56" t="s">
        <v>166</v>
      </c>
      <c r="J91" s="45" t="s">
        <v>165</v>
      </c>
    </row>
    <row r="92" spans="8:10" x14ac:dyDescent="0.3">
      <c r="H92" s="44" t="s">
        <v>162</v>
      </c>
      <c r="I92" s="56" t="s">
        <v>241</v>
      </c>
      <c r="J92" s="45" t="s">
        <v>167</v>
      </c>
    </row>
    <row r="93" spans="8:10" x14ac:dyDescent="0.3">
      <c r="H93" s="44" t="s">
        <v>168</v>
      </c>
      <c r="I93" s="56" t="s">
        <v>170</v>
      </c>
      <c r="J93" s="45" t="s">
        <v>169</v>
      </c>
    </row>
    <row r="94" spans="8:10" x14ac:dyDescent="0.3">
      <c r="H94" s="44" t="s">
        <v>168</v>
      </c>
      <c r="I94" s="56" t="s">
        <v>172</v>
      </c>
      <c r="J94" s="45" t="s">
        <v>171</v>
      </c>
    </row>
    <row r="95" spans="8:10" x14ac:dyDescent="0.3">
      <c r="H95" s="44" t="s">
        <v>168</v>
      </c>
      <c r="I95" s="56" t="s">
        <v>174</v>
      </c>
      <c r="J95" s="45"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Instructions</vt:lpstr>
      <vt:lpstr>Organization Information</vt:lpstr>
      <vt:lpstr>Employee Benefits</vt:lpstr>
      <vt:lpstr>Large Campus Positions</vt:lpstr>
      <vt:lpstr>Survey Job Descriptions</vt:lpstr>
      <vt:lpstr>Sheet1</vt:lpstr>
      <vt:lpstr>family</vt:lpstr>
      <vt:lpstr>Ministries</vt:lpstr>
      <vt:lpstr>Pastoral</vt:lpstr>
      <vt:lpstr>Cover!Print_Area</vt:lpstr>
      <vt:lpstr>'Large Campus Positions'!Print_Titles</vt:lpstr>
      <vt:lpstr>'Survey Job Descriptions'!Print_Titles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Griffith</dc:creator>
  <cp:lastModifiedBy>Melissa Bond</cp:lastModifiedBy>
  <cp:lastPrinted>2024-02-20T00:19:55Z</cp:lastPrinted>
  <dcterms:created xsi:type="dcterms:W3CDTF">2015-02-21T21:11:32Z</dcterms:created>
  <dcterms:modified xsi:type="dcterms:W3CDTF">2024-02-20T00:31:08Z</dcterms:modified>
</cp:coreProperties>
</file>