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C:\Users\melis\OneDrive\Documents\CCS\2024\"/>
    </mc:Choice>
  </mc:AlternateContent>
  <xr:revisionPtr revIDLastSave="0" documentId="13_ncr:1_{C010C4CA-9155-479B-B028-198E1E940DAC}" xr6:coauthVersionLast="47" xr6:coauthVersionMax="47" xr10:uidLastSave="{00000000-0000-0000-0000-000000000000}"/>
  <bookViews>
    <workbookView xWindow="-108" yWindow="-108" windowWidth="23256" windowHeight="12456" tabRatio="896" xr2:uid="{00000000-000D-0000-FFFF-FFFF00000000}"/>
  </bookViews>
  <sheets>
    <sheet name="Cover" sheetId="6" r:id="rId1"/>
    <sheet name="Instructions" sheetId="4" r:id="rId2"/>
    <sheet name="Organization Information" sheetId="1" r:id="rId3"/>
    <sheet name="Regional Campus Positions" sheetId="13" r:id="rId4"/>
    <sheet name="Survey Job Descriptions" sheetId="7" r:id="rId5"/>
    <sheet name="Reg Campus Org Chart (Example)" sheetId="16" r:id="rId6"/>
    <sheet name="Sheet1" sheetId="14" state="hidden" r:id="rId7"/>
  </sheets>
  <externalReferences>
    <externalReference r:id="rId8"/>
  </externalReferences>
  <definedNames>
    <definedName name="_xlnm._FilterDatabase" localSheetId="3" hidden="1">'Regional Campus Positions'!$B$1:$B$134</definedName>
    <definedName name="E_NE" localSheetId="3">'Regional Campus Positions'!#REF!</definedName>
    <definedName name="E_NE" localSheetId="4">'[1]Positional Data'!#REF!</definedName>
    <definedName name="E_NE">#REF!</definedName>
    <definedName name="Equal" localSheetId="3">'Regional Campus Positions'!#REF!</definedName>
    <definedName name="Equal" localSheetId="4">'[1]Positional Data'!#REF!</definedName>
    <definedName name="Equal">#REF!</definedName>
    <definedName name="family">'Survey Job Descriptions'!$1:$1048576</definedName>
    <definedName name="FT_PT" localSheetId="3">'Regional Campus Positions'!#REF!</definedName>
    <definedName name="FT_PT" localSheetId="4">'[1]Positional Data'!#REF!</definedName>
    <definedName name="FT_PT">#REF!</definedName>
    <definedName name="Ministries">Sheet1!$I$9:$I$16</definedName>
    <definedName name="ministry" localSheetId="3">#REF!</definedName>
    <definedName name="ministry">#REF!</definedName>
    <definedName name="Pastoral">Sheet1!$I$2:$I$8</definedName>
    <definedName name="_xlnm.Print_Area" localSheetId="0">Cover!$A$1:$K$22</definedName>
    <definedName name="_xlnm.Print_Titles" localSheetId="3">'Regional Campus Positions'!$1:$1</definedName>
    <definedName name="_xlnm.Print_Titles" localSheetId="4">'Survey Job Descriptions'!$1:$1</definedName>
    <definedName name="title">'Survey Job Descriptions'!$B:$D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9" i="1" l="1"/>
  <c r="G39" i="1"/>
  <c r="F39" i="1"/>
  <c r="J5" i="13" l="1"/>
  <c r="I5" i="13"/>
  <c r="K18" i="13"/>
  <c r="J18" i="13"/>
  <c r="I18" i="13"/>
  <c r="K13" i="13"/>
  <c r="J13" i="13"/>
  <c r="I13" i="13"/>
  <c r="K11" i="13"/>
  <c r="J11" i="13"/>
  <c r="I11" i="13"/>
  <c r="K4" i="13" l="1"/>
  <c r="J4" i="13"/>
  <c r="I4" i="13"/>
  <c r="K9" i="13" l="1"/>
  <c r="K10" i="13"/>
  <c r="K6" i="13"/>
  <c r="K7" i="13"/>
  <c r="K12" i="13"/>
  <c r="K14" i="13"/>
  <c r="K15" i="13"/>
  <c r="K16" i="13"/>
  <c r="K17" i="13"/>
  <c r="K20" i="13"/>
  <c r="K19" i="13"/>
  <c r="K21" i="13"/>
  <c r="K22" i="13"/>
  <c r="K23" i="13"/>
  <c r="K24" i="13"/>
  <c r="K25" i="13"/>
  <c r="K26" i="13"/>
  <c r="K27" i="13"/>
  <c r="K28" i="13"/>
  <c r="K29" i="13"/>
  <c r="K30" i="13"/>
  <c r="K31" i="13"/>
  <c r="K32" i="13"/>
  <c r="K33" i="13"/>
  <c r="K34" i="13"/>
  <c r="K3" i="13" l="1"/>
  <c r="J34" i="13" l="1"/>
  <c r="I34" i="13"/>
  <c r="J33" i="13"/>
  <c r="I33" i="13"/>
  <c r="J32" i="13"/>
  <c r="I32" i="13"/>
  <c r="J31" i="13"/>
  <c r="I31" i="13"/>
  <c r="J30" i="13"/>
  <c r="I30" i="13"/>
  <c r="J29" i="13"/>
  <c r="I29" i="13"/>
  <c r="J28" i="13"/>
  <c r="I28" i="13"/>
  <c r="J27" i="13"/>
  <c r="I27" i="13"/>
  <c r="J26" i="13"/>
  <c r="I26" i="13"/>
  <c r="J25" i="13"/>
  <c r="I25" i="13"/>
  <c r="J24" i="13"/>
  <c r="I24" i="13"/>
  <c r="J23" i="13"/>
  <c r="I23" i="13"/>
  <c r="J22" i="13"/>
  <c r="I22" i="13"/>
  <c r="J21" i="13"/>
  <c r="I21" i="13"/>
  <c r="J16" i="13"/>
  <c r="I16" i="13"/>
  <c r="K5" i="13"/>
  <c r="J20" i="13"/>
  <c r="I20" i="13"/>
  <c r="J17" i="13"/>
  <c r="I17" i="13"/>
  <c r="J19" i="13"/>
  <c r="I19" i="13"/>
  <c r="J12" i="13"/>
  <c r="I12" i="13"/>
  <c r="J15" i="13"/>
  <c r="I15" i="13"/>
  <c r="J14" i="13"/>
  <c r="I14" i="13"/>
  <c r="J7" i="13"/>
  <c r="I7" i="13"/>
  <c r="J6" i="13"/>
  <c r="I6" i="13"/>
  <c r="J10" i="13"/>
  <c r="I10" i="13"/>
  <c r="J9" i="13"/>
  <c r="I9" i="13"/>
  <c r="J8" i="13"/>
  <c r="K8" i="13" s="1"/>
  <c r="I8" i="13"/>
  <c r="O3" i="13" l="1"/>
  <c r="M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Susan Griffith</author>
  </authors>
  <commentList>
    <comment ref="F20" authorId="0" shapeId="0" xr:uid="{319FF5F9-B60E-4A19-B38E-F4A0A4F7BBA5}">
      <text>
        <r>
          <rPr>
            <sz val="8"/>
            <color indexed="81"/>
            <rFont val="Tahoma"/>
            <family val="2"/>
          </rPr>
          <t>Weekly Attendance includes total number of worshippers including children at the regional campus</t>
        </r>
      </text>
    </comment>
    <comment ref="G20" authorId="0" shapeId="0" xr:uid="{9CC6ED85-9E6C-4784-A58F-AC51D3DA027F}">
      <text>
        <r>
          <rPr>
            <sz val="8"/>
            <color indexed="81"/>
            <rFont val="Tahoma"/>
            <family val="2"/>
          </rPr>
          <t>Operating Budget includes all annual operating income and expenses, including missions but not capital budget for the regional campus</t>
        </r>
      </text>
    </comment>
    <comment ref="H20" authorId="0" shapeId="0" xr:uid="{70C6A411-FC45-4A0F-8066-03693A06DC13}">
      <text>
        <r>
          <rPr>
            <sz val="8"/>
            <color indexed="81"/>
            <rFont val="Tahoma"/>
            <family val="2"/>
          </rPr>
          <t>Total number (headcount) of full-time and part-time employees at the regional campus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Susan Griffith</author>
    <author>Susan Griffith</author>
  </authors>
  <commentList>
    <comment ref="A1" authorId="0" shapeId="0" xr:uid="{00000000-0006-0000-0400-000001000000}">
      <text>
        <r>
          <rPr>
            <sz val="8"/>
            <color indexed="81"/>
            <rFont val="Tahoma"/>
            <family val="2"/>
          </rPr>
          <t>Survey job code matched to your church's position.</t>
        </r>
      </text>
    </comment>
    <comment ref="B1" authorId="0" shapeId="0" xr:uid="{00000000-0006-0000-0400-000002000000}">
      <text>
        <r>
          <rPr>
            <sz val="8"/>
            <color indexed="81"/>
            <rFont val="Tahoma"/>
            <family val="2"/>
          </rPr>
          <t>Survey job code matched to your church's position.</t>
        </r>
      </text>
    </comment>
    <comment ref="C1" authorId="1" shapeId="0" xr:uid="{00000000-0006-0000-0400-000003000000}">
      <text>
        <r>
          <rPr>
            <sz val="8"/>
            <color indexed="81"/>
            <rFont val="Tahoma"/>
            <family val="2"/>
          </rPr>
          <t>Survey job title matched to your church's position.</t>
        </r>
      </text>
    </comment>
    <comment ref="E1" authorId="0" shapeId="0" xr:uid="{00000000-0006-0000-0400-000005000000}">
      <text>
        <r>
          <rPr>
            <sz val="8"/>
            <color indexed="81"/>
            <rFont val="Tahoma"/>
            <family val="2"/>
          </rPr>
          <t>Enter your church's job title matched to at least 70% of the survey job description for this position.</t>
        </r>
      </text>
    </comment>
    <comment ref="F1" authorId="1" shapeId="0" xr:uid="{00000000-0006-0000-0400-000006000000}">
      <text>
        <r>
          <rPr>
            <sz val="8"/>
            <color indexed="81"/>
            <rFont val="Tahoma"/>
            <family val="2"/>
          </rPr>
          <t>Enter the title this position reports to (Supervisor Title).</t>
        </r>
      </text>
    </comment>
    <comment ref="G1" authorId="1" shapeId="0" xr:uid="{00000000-0006-0000-0400-000007000000}">
      <text>
        <r>
          <rPr>
            <sz val="8"/>
            <color indexed="81"/>
            <rFont val="Tahoma"/>
            <family val="2"/>
          </rPr>
          <t>Indicate the number of incumbents reported in each position. Report a separate line if part-time employees have a different number of hours worked OR annualized their base salary and include all full-time equivalent base salaries averaged together for 40 hours.</t>
        </r>
      </text>
    </comment>
    <comment ref="H1" authorId="0" shapeId="0" xr:uid="{00000000-0006-0000-0400-000008000000}">
      <text>
        <r>
          <rPr>
            <sz val="8"/>
            <color indexed="81"/>
            <rFont val="Tahoma"/>
            <family val="2"/>
          </rPr>
          <t xml:space="preserve">Indicate if incumbent(s) in position are employed full-time or part-time
If there are multiple incumbents in the same position who are both full-time and part-time, copy and insert the copied row to  report full-time and part-time averages separately </t>
        </r>
      </text>
    </comment>
    <comment ref="I1" authorId="0" shapeId="0" xr:uid="{00000000-0006-0000-0400-000009000000}">
      <text>
        <r>
          <rPr>
            <b/>
            <sz val="8"/>
            <color indexed="81"/>
            <rFont val="Tahoma"/>
            <family val="2"/>
          </rPr>
          <t>ONLY COMPLETE FOR PART-TIME EMPLOYEES:</t>
        </r>
        <r>
          <rPr>
            <sz val="8"/>
            <color indexed="81"/>
            <rFont val="Tahoma"/>
            <family val="2"/>
          </rPr>
          <t xml:space="preserve"> 
Indicate the standard # of hours worked per week to calculate the Full-Time Equivalent Annual Base Salary (column J) for part-time employees. 
If there are multiple part-time employees matched, indicate the average # of hours worked per week.</t>
        </r>
      </text>
    </comment>
    <comment ref="J1" authorId="0" shapeId="0" xr:uid="{00000000-0006-0000-0400-00000A000000}">
      <text>
        <r>
          <rPr>
            <b/>
            <sz val="8"/>
            <color indexed="81"/>
            <rFont val="Tahoma"/>
            <family val="2"/>
          </rPr>
          <t>ONLY COMPLETE FOR PART-TIME EMPLOYEES:</t>
        </r>
        <r>
          <rPr>
            <sz val="8"/>
            <color indexed="81"/>
            <rFont val="Tahoma"/>
            <family val="2"/>
          </rPr>
          <t xml:space="preserve"> 
Indicate the hourly rate (including Pastoral Housing Allowance, if applicable) to calculate the Full-Time Equivalent Annual Base Salary (column J) for part-time employees. 
If there are multiple part-time employees matched, indicate the average hourly rate.</t>
        </r>
      </text>
    </comment>
    <comment ref="K1" authorId="0" shapeId="0" xr:uid="{00000000-0006-0000-0400-00000B000000}">
      <text>
        <r>
          <rPr>
            <sz val="8"/>
            <color indexed="81"/>
            <rFont val="Tahoma"/>
            <family val="2"/>
          </rPr>
          <t xml:space="preserve">Report average annual salaries for full-time employees effective February 1, 2021. Include all amounts paid for pastoral housing. 
For part-time employees, annual amount will calculate based on # Hours Worked (column J) and Hourly Rate (column K) </t>
        </r>
      </text>
    </comment>
    <comment ref="L1" authorId="0" shapeId="0" xr:uid="{00000000-0006-0000-0400-00000C000000}">
      <text>
        <r>
          <rPr>
            <sz val="8"/>
            <color indexed="81"/>
            <rFont val="Tahoma"/>
            <family val="2"/>
          </rPr>
          <t>Report the actual annual Bonus paid in the past 12 months.</t>
        </r>
      </text>
    </comment>
    <comment ref="M1" authorId="0" shapeId="0" xr:uid="{00000000-0006-0000-0400-00000D000000}">
      <text>
        <r>
          <rPr>
            <sz val="8"/>
            <color indexed="81"/>
            <rFont val="Tahoma"/>
            <family val="2"/>
          </rPr>
          <t>If your church has a formalized salary structure with grades/bands and ranges, report the minimum of the salary range for the matched position.</t>
        </r>
      </text>
    </comment>
    <comment ref="N1" authorId="0" shapeId="0" xr:uid="{00000000-0006-0000-0400-00000E000000}">
      <text>
        <r>
          <rPr>
            <sz val="8"/>
            <color indexed="81"/>
            <rFont val="Tahoma"/>
            <family val="2"/>
          </rPr>
          <t>If your church has a formalized salary structure with grades/bands and ranges, report the midpoint of the salary range for the matched position.</t>
        </r>
      </text>
    </comment>
    <comment ref="O1" authorId="0" shapeId="0" xr:uid="{00000000-0006-0000-0400-00000F000000}">
      <text>
        <r>
          <rPr>
            <sz val="8"/>
            <color indexed="81"/>
            <rFont val="Tahoma"/>
            <family val="2"/>
          </rPr>
          <t>If your church has a formalized salary structure with grades/bands and ranges, report the maximum of the salary range for the matched position.</t>
        </r>
      </text>
    </comment>
    <comment ref="P1" authorId="0" shapeId="0" xr:uid="{00000000-0006-0000-0400-000010000000}">
      <text>
        <r>
          <rPr>
            <sz val="8"/>
            <color indexed="81"/>
            <rFont val="Tahoma"/>
            <family val="2"/>
          </rPr>
          <t>Indicate if this position is considered Exempt or Nonexempt from the U.S. Fair Labor Standards Act (FLSA) overtime pay requirements.</t>
        </r>
      </text>
    </comment>
    <comment ref="Q1" authorId="0" shapeId="0" xr:uid="{00000000-0006-0000-0400-000011000000}">
      <text>
        <r>
          <rPr>
            <sz val="8"/>
            <color indexed="81"/>
            <rFont val="Tahoma"/>
            <family val="2"/>
          </rPr>
          <t>Indicate if your organization's position has equal reponsibilities to the survey job description (=); if it is less than the survey job description (-); or if it has greater responsibilities than the survey job description (+).</t>
        </r>
      </text>
    </comment>
    <comment ref="R1" authorId="0" shapeId="0" xr:uid="{00000000-0006-0000-0400-000012000000}">
      <text>
        <r>
          <rPr>
            <sz val="8"/>
            <color indexed="81"/>
            <rFont val="Tahoma"/>
            <family val="2"/>
          </rPr>
          <t>If your ogranization's position has less or greater responsibilities than the survey job description (as indicated in the Equal Match column), describe the difference(s).</t>
        </r>
      </text>
    </comment>
  </commentList>
</comments>
</file>

<file path=xl/sharedStrings.xml><?xml version="1.0" encoding="utf-8"?>
<sst xmlns="http://schemas.openxmlformats.org/spreadsheetml/2006/main" count="683" uniqueCount="428">
  <si>
    <t>Survey Job Code</t>
  </si>
  <si>
    <t>Church Job Title</t>
  </si>
  <si>
    <t>Reports to Title</t>
  </si>
  <si>
    <t># Incs</t>
  </si>
  <si>
    <t>Full-Time/
Part-time</t>
  </si>
  <si>
    <t>Bonus</t>
  </si>
  <si>
    <t>Equal 
Match</t>
  </si>
  <si>
    <t>Match Difference</t>
  </si>
  <si>
    <t>Full-Time Equivalent Annual Base Salary</t>
  </si>
  <si>
    <t>0060</t>
  </si>
  <si>
    <t>PT</t>
  </si>
  <si>
    <t>Nonexempt</t>
  </si>
  <si>
    <t>=</t>
  </si>
  <si>
    <t>Administration</t>
  </si>
  <si>
    <t>0010</t>
  </si>
  <si>
    <t>Director of Administration or Chief Administrative Officer</t>
  </si>
  <si>
    <t>0020</t>
  </si>
  <si>
    <t>0030</t>
  </si>
  <si>
    <t>0040</t>
  </si>
  <si>
    <t>Administrative Assistant to Senior Leadership Team Member</t>
  </si>
  <si>
    <t>0050</t>
  </si>
  <si>
    <t>Senior Administrative Assistant</t>
  </si>
  <si>
    <t>Administrative Assistant</t>
  </si>
  <si>
    <t>0070</t>
  </si>
  <si>
    <t>Administrative Clerk</t>
  </si>
  <si>
    <t>0080</t>
  </si>
  <si>
    <t>0090</t>
  </si>
  <si>
    <t>Receptionist/Switchboard Operator</t>
  </si>
  <si>
    <t>Communications</t>
  </si>
  <si>
    <t>0120</t>
  </si>
  <si>
    <t>0125</t>
  </si>
  <si>
    <t>0130</t>
  </si>
  <si>
    <t>Communications Manager</t>
  </si>
  <si>
    <t>0140</t>
  </si>
  <si>
    <t>Writer</t>
  </si>
  <si>
    <t>0150</t>
  </si>
  <si>
    <t>0160</t>
  </si>
  <si>
    <t>0170</t>
  </si>
  <si>
    <t>Webmaster</t>
  </si>
  <si>
    <t>0175</t>
  </si>
  <si>
    <t>Web Content Designer</t>
  </si>
  <si>
    <t>0190</t>
  </si>
  <si>
    <t>Director of Pastoral Care Ministry</t>
  </si>
  <si>
    <t>0200</t>
  </si>
  <si>
    <t>Pastoral Care Associate</t>
  </si>
  <si>
    <t>Licensed Counselor</t>
  </si>
  <si>
    <t>Creative Arts/Music</t>
  </si>
  <si>
    <t>0270</t>
  </si>
  <si>
    <t>0280</t>
  </si>
  <si>
    <t>Worship Leader</t>
  </si>
  <si>
    <t>0290</t>
  </si>
  <si>
    <t>Music Director</t>
  </si>
  <si>
    <t>0300</t>
  </si>
  <si>
    <t>Musician</t>
  </si>
  <si>
    <t>0310</t>
  </si>
  <si>
    <t>Vocalist/Worship Team Member</t>
  </si>
  <si>
    <t>0330</t>
  </si>
  <si>
    <t>Producer</t>
  </si>
  <si>
    <t>0345</t>
  </si>
  <si>
    <t>Music Librarian</t>
  </si>
  <si>
    <t>0350</t>
  </si>
  <si>
    <t>0360</t>
  </si>
  <si>
    <t>Facilities/Operations Manager</t>
  </si>
  <si>
    <t>0370</t>
  </si>
  <si>
    <t>Facilities Supervisor</t>
  </si>
  <si>
    <t>0380</t>
  </si>
  <si>
    <t>Maintenance Mechanic/Technician</t>
  </si>
  <si>
    <t>0420</t>
  </si>
  <si>
    <t>Groundskeeper</t>
  </si>
  <si>
    <t>0440</t>
  </si>
  <si>
    <t>Custodian/Janitor</t>
  </si>
  <si>
    <t>Finance</t>
  </si>
  <si>
    <t>0450</t>
  </si>
  <si>
    <t>0458</t>
  </si>
  <si>
    <t>0460</t>
  </si>
  <si>
    <t>Controller</t>
  </si>
  <si>
    <t>0470</t>
  </si>
  <si>
    <t>Accounting Manager</t>
  </si>
  <si>
    <t>0480</t>
  </si>
  <si>
    <t>Senior Accountant</t>
  </si>
  <si>
    <t>0490</t>
  </si>
  <si>
    <t>Accountant</t>
  </si>
  <si>
    <t>0515</t>
  </si>
  <si>
    <t>Accounting Clerk</t>
  </si>
  <si>
    <t>0560</t>
  </si>
  <si>
    <t>Payroll Administrator</t>
  </si>
  <si>
    <t>Food Service</t>
  </si>
  <si>
    <t>0570</t>
  </si>
  <si>
    <t>Director of Food Services</t>
  </si>
  <si>
    <t>0580</t>
  </si>
  <si>
    <t>Food Services Manager</t>
  </si>
  <si>
    <t>0590</t>
  </si>
  <si>
    <t>Shift Manager</t>
  </si>
  <si>
    <t>0600</t>
  </si>
  <si>
    <t>Catering Manager</t>
  </si>
  <si>
    <t>0610</t>
  </si>
  <si>
    <t>Cook</t>
  </si>
  <si>
    <t>0620</t>
  </si>
  <si>
    <t>Food Service Worker</t>
  </si>
  <si>
    <t>0625</t>
  </si>
  <si>
    <t>Barista</t>
  </si>
  <si>
    <t>Human Resources</t>
  </si>
  <si>
    <t>0630</t>
  </si>
  <si>
    <t>Director of Human Resources</t>
  </si>
  <si>
    <t>0640</t>
  </si>
  <si>
    <t>Human Resources Generalist</t>
  </si>
  <si>
    <t>0670</t>
  </si>
  <si>
    <t>Benefits Administrator</t>
  </si>
  <si>
    <t>0680</t>
  </si>
  <si>
    <t>Human Resources Assistant</t>
  </si>
  <si>
    <t>Information Technology</t>
  </si>
  <si>
    <t>0690</t>
  </si>
  <si>
    <t>0700</t>
  </si>
  <si>
    <t>Database Administrator</t>
  </si>
  <si>
    <t>0710</t>
  </si>
  <si>
    <t>LAN Administrator</t>
  </si>
  <si>
    <t>0720</t>
  </si>
  <si>
    <t>Programmer</t>
  </si>
  <si>
    <t>0730</t>
  </si>
  <si>
    <t>Systems Administrator</t>
  </si>
  <si>
    <t>0750</t>
  </si>
  <si>
    <t>Telecommunications Specialist</t>
  </si>
  <si>
    <t>0760</t>
  </si>
  <si>
    <t>Computer Support Specialist</t>
  </si>
  <si>
    <t>0765</t>
  </si>
  <si>
    <t>Database Coordinator</t>
  </si>
  <si>
    <t>Ministries</t>
  </si>
  <si>
    <t>0780</t>
  </si>
  <si>
    <t>Director/Pastor of Ministry</t>
  </si>
  <si>
    <t>0790</t>
  </si>
  <si>
    <t>Ministry Coordinator</t>
  </si>
  <si>
    <t>1030</t>
  </si>
  <si>
    <t>1060</t>
  </si>
  <si>
    <t>Child Care Worker</t>
  </si>
  <si>
    <t>1065</t>
  </si>
  <si>
    <t>Children/Students with Disabilities Coordinator</t>
  </si>
  <si>
    <t>Pastoral</t>
  </si>
  <si>
    <t>1170</t>
  </si>
  <si>
    <t>Senior/Lead Pastor</t>
  </si>
  <si>
    <t>1180</t>
  </si>
  <si>
    <t>Executive Pastor</t>
  </si>
  <si>
    <t>1190</t>
  </si>
  <si>
    <t>Executive Leadership Team Member</t>
  </si>
  <si>
    <t>1200</t>
  </si>
  <si>
    <t>Associate Pastor</t>
  </si>
  <si>
    <t>1210</t>
  </si>
  <si>
    <t>1220</t>
  </si>
  <si>
    <t>Teaching Pastor</t>
  </si>
  <si>
    <t>1225</t>
  </si>
  <si>
    <t>Hispanic Pastor</t>
  </si>
  <si>
    <t>Production</t>
  </si>
  <si>
    <t>1230</t>
  </si>
  <si>
    <t>1250</t>
  </si>
  <si>
    <t>1310</t>
  </si>
  <si>
    <t>Audio Director</t>
  </si>
  <si>
    <t>1320</t>
  </si>
  <si>
    <t>1340</t>
  </si>
  <si>
    <t>Lighting Director</t>
  </si>
  <si>
    <t>1355</t>
  </si>
  <si>
    <t>1370</t>
  </si>
  <si>
    <t>1400</t>
  </si>
  <si>
    <t>1425</t>
  </si>
  <si>
    <t>Technical Equipment Operator</t>
  </si>
  <si>
    <t>Private/Day School</t>
  </si>
  <si>
    <t>1433</t>
  </si>
  <si>
    <t>Headmaster/Principal</t>
  </si>
  <si>
    <t>1435</t>
  </si>
  <si>
    <t>Teacher</t>
  </si>
  <si>
    <t>1439</t>
  </si>
  <si>
    <t>Security</t>
  </si>
  <si>
    <t>1440</t>
  </si>
  <si>
    <t>Director of Security</t>
  </si>
  <si>
    <t>1460</t>
  </si>
  <si>
    <t>Security Guard</t>
  </si>
  <si>
    <t>1470</t>
  </si>
  <si>
    <t>Security Coordinator</t>
  </si>
  <si>
    <t>Contact Information</t>
  </si>
  <si>
    <t>Title</t>
  </si>
  <si>
    <t>Church</t>
  </si>
  <si>
    <t>Address</t>
  </si>
  <si>
    <t>City</t>
  </si>
  <si>
    <t>State</t>
  </si>
  <si>
    <t>Phone</t>
  </si>
  <si>
    <t>All data will be kept strictly confidential. Data will be reported in aggregate and in accordance with the Department of Justice's Safe Harbor Guidelines.</t>
  </si>
  <si>
    <t>Positional Data Definitions</t>
  </si>
  <si>
    <t>Survey Job Code and Survey Job Title</t>
  </si>
  <si>
    <t>Enter your church's job title matched to at least 70% of the survey job description for this position.</t>
  </si>
  <si>
    <t>Enter the title this position reports to (Supervisor Title).</t>
  </si>
  <si>
    <t># of Incumbents</t>
  </si>
  <si>
    <t>Indicate the number of incumbents reported in each position. Report a separate line if part-time employees have a different number of hours worked OR annualized their base salary and include all full-time equivalent base salaries averaged together for 40 hours.</t>
  </si>
  <si>
    <t>Full-Time/Part-Time</t>
  </si>
  <si>
    <t>Indicate if incumbents are employed full-time or part-time. If there are multiple incumbents in the same position who are both full-time and part-time, copy the row and insert the copied row to report full-time and part-time averages separately,</t>
  </si>
  <si>
    <t># Work Hours (per week)</t>
  </si>
  <si>
    <t>Report the actual annual Bonus paid in the past 12 months.</t>
  </si>
  <si>
    <t>Salary Structure Minimum</t>
  </si>
  <si>
    <t>If your church has a formalized salary structure with grades/bands and ranges, report the minimum of the salary range for the matched position.</t>
  </si>
  <si>
    <t>Salary Structure Midpoint</t>
  </si>
  <si>
    <t>If your church has a formalized salary structure with grades/bands and ranges, report the midpoint of the salary range for the matched position.</t>
  </si>
  <si>
    <t>Salary Structure Maximum</t>
  </si>
  <si>
    <t>If your church has a formalized salary structure with grades/bands and ranges, report the maximum of the salary range for the matched position.</t>
  </si>
  <si>
    <t>FLSA Exemption Status</t>
  </si>
  <si>
    <t>Indicate if this position is considered Exempt or Nonexempt from the U.S. Fair Labor Standards Act (FLSA) overtime pay requirements.</t>
  </si>
  <si>
    <t>Equal Match</t>
  </si>
  <si>
    <t>Indicate if your organization's position has equal reponsibilities to the survey job description (=); if it is less than the survey job description (-); or if it has greater responsibilities than the survey job description (+).</t>
  </si>
  <si>
    <t>If your ogranization's position has less or greater responsibilities than the survey job description (as indicated in the Equal Match column), describe the difference(s).</t>
  </si>
  <si>
    <t>Questions?</t>
  </si>
  <si>
    <t>Email: survey@churchcompensationservices.com</t>
  </si>
  <si>
    <t xml:space="preserve">
Information in this questionnaire may not be copied or used for any reason other than the intended purposes 
without expressed written permission.</t>
  </si>
  <si>
    <t>Phone: 214-998-3340</t>
  </si>
  <si>
    <t>Salary Structure Range Minimum</t>
  </si>
  <si>
    <t>Salary Structure Range Midpoint</t>
  </si>
  <si>
    <t>Church Website</t>
  </si>
  <si>
    <t>E-mail</t>
  </si>
  <si>
    <t>Job Family</t>
  </si>
  <si>
    <t>Job
Code</t>
  </si>
  <si>
    <t>Job Title</t>
  </si>
  <si>
    <t>Job Description</t>
  </si>
  <si>
    <t xml:space="preserve">Administrative Manager </t>
  </si>
  <si>
    <t xml:space="preserve">Administrative Assistant to Senior Pastor   </t>
  </si>
  <si>
    <t>Provides administrative support to area, department or individual. May match and assign volunteers to department needs. May lead lower level Administrative Assistants. Typically requires more than five years experience.</t>
  </si>
  <si>
    <t>Provides administrative support to area, department or individual. May match and assign volunteers to department needs. Typically requires less than five years experience.</t>
  </si>
  <si>
    <t>Mailroom/Printing Services/Imaging Clerk</t>
  </si>
  <si>
    <t xml:space="preserve">Facilities </t>
  </si>
  <si>
    <t>Maintains and repairs facilities and equipment. May be responsible for painting, electrical, carpentry, HVAC maintenance as well.</t>
  </si>
  <si>
    <t xml:space="preserve">Cleans and maintains building facilities. Removes trash, cleans floors, vacuums, etc. May be responsible for minor painting, mechanical repairs and grounds. </t>
  </si>
  <si>
    <t>Director of Finance or Chief Financial Officer</t>
  </si>
  <si>
    <t>Director of Stewardship/Development</t>
  </si>
  <si>
    <t>Director of Technology or Chief Information Officer</t>
  </si>
  <si>
    <t>Cares for infants and children during church services and other church events. May also provide child care to church staff.</t>
  </si>
  <si>
    <t>Community/Neighborhood Pastor</t>
  </si>
  <si>
    <t>School Secretary/Office Assistant</t>
  </si>
  <si>
    <t>Director of Communications</t>
  </si>
  <si>
    <t>Community/Public Relations Director</t>
  </si>
  <si>
    <t>Communications Coordinator</t>
  </si>
  <si>
    <t>Graphic Artist/Designer</t>
  </si>
  <si>
    <t>0165</t>
  </si>
  <si>
    <t>Social Media Director</t>
  </si>
  <si>
    <t>0167</t>
  </si>
  <si>
    <t>Social Media Coordinator</t>
  </si>
  <si>
    <t>Pastoral Care</t>
  </si>
  <si>
    <t>0195</t>
  </si>
  <si>
    <t>Pastoral Care Pastor</t>
  </si>
  <si>
    <t>Arts Director</t>
  </si>
  <si>
    <t>Creative Arts Director</t>
  </si>
  <si>
    <t>Facilities Director</t>
  </si>
  <si>
    <t>Campus</t>
  </si>
  <si>
    <t>Production Director</t>
  </si>
  <si>
    <t>Technical Director</t>
  </si>
  <si>
    <t>Video Director</t>
  </si>
  <si>
    <t>FT</t>
  </si>
  <si>
    <t>FSLA</t>
  </si>
  <si>
    <t>Exempt</t>
  </si>
  <si>
    <t>0795</t>
  </si>
  <si>
    <t>Program Leader/Teacher</t>
  </si>
  <si>
    <t>0797</t>
  </si>
  <si>
    <t>Match</t>
  </si>
  <si>
    <t xml:space="preserve"> -</t>
  </si>
  <si>
    <t xml:space="preserve"> +</t>
  </si>
  <si>
    <t xml:space="preserve"> =</t>
  </si>
  <si>
    <t>Contact Name</t>
  </si>
  <si>
    <t>0135</t>
  </si>
  <si>
    <t>Group Life Director</t>
  </si>
  <si>
    <t>Regional Campuses</t>
  </si>
  <si>
    <t>How many regional campuses does your church have?</t>
  </si>
  <si>
    <t>0785</t>
  </si>
  <si>
    <t>Associate Director</t>
  </si>
  <si>
    <t>Curriculum Director</t>
  </si>
  <si>
    <t>0265</t>
  </si>
  <si>
    <t>Audio Engineer/Technician</t>
  </si>
  <si>
    <t>Lighting Engineer/Technician</t>
  </si>
  <si>
    <t>Video Engineer/Technician</t>
  </si>
  <si>
    <t>Survey job code and job title matched to your church's position. Use the Survey Job Descriptions on the Survey Job Descriptions tab in this worbook to match your positions to the survey jobs.</t>
  </si>
  <si>
    <t>1-Assimilation</t>
  </si>
  <si>
    <t>2-Bookstore</t>
  </si>
  <si>
    <t>3-Children's</t>
  </si>
  <si>
    <t>4-College</t>
  </si>
  <si>
    <t>5-Family Life</t>
  </si>
  <si>
    <t>6-Hospitality</t>
  </si>
  <si>
    <t>7-Junior High</t>
  </si>
  <si>
    <t>8-Married Adults</t>
  </si>
  <si>
    <t>9-Men's</t>
  </si>
  <si>
    <t>10-Missions-All International and Local</t>
  </si>
  <si>
    <t>11-Missions-Global/International</t>
  </si>
  <si>
    <t>12-Missions-Local/Urban</t>
  </si>
  <si>
    <t>13-Preschool/Nursery</t>
  </si>
  <si>
    <t>14-Senior High</t>
  </si>
  <si>
    <t>15-Senior's</t>
  </si>
  <si>
    <t>16-Single Adults</t>
  </si>
  <si>
    <t>17-Small Groups</t>
  </si>
  <si>
    <t>18-Special Events/Programs</t>
  </si>
  <si>
    <t>19-Sports</t>
  </si>
  <si>
    <t>20-Student/Youth</t>
  </si>
  <si>
    <t>21-Volunteer</t>
  </si>
  <si>
    <t>22-Women's</t>
  </si>
  <si>
    <t>23-Other</t>
  </si>
  <si>
    <t>Children's Coordinator</t>
  </si>
  <si>
    <t>Children's Pastor</t>
  </si>
  <si>
    <t>2</t>
  </si>
  <si>
    <t>Salary Structure Range Maximum</t>
  </si>
  <si>
    <t>FLSA Status
(Exempt/
Nonexempt)</t>
  </si>
  <si>
    <r>
      <rPr>
        <b/>
        <sz val="8"/>
        <color rgb="FFFF0000"/>
        <rFont val="Arial"/>
        <family val="2"/>
      </rPr>
      <t>Part-Time Only</t>
    </r>
    <r>
      <rPr>
        <b/>
        <sz val="8"/>
        <rFont val="Arial"/>
        <family val="2"/>
      </rPr>
      <t xml:space="preserve">
# Work Hours  
(per week)</t>
    </r>
  </si>
  <si>
    <r>
      <rPr>
        <b/>
        <sz val="8"/>
        <color rgb="FFFF0000"/>
        <rFont val="Arial"/>
        <family val="2"/>
      </rPr>
      <t>Part-Time Only</t>
    </r>
    <r>
      <rPr>
        <b/>
        <sz val="8"/>
        <rFont val="Arial"/>
        <family val="2"/>
      </rPr>
      <t xml:space="preserve">
Hourly Rate</t>
    </r>
  </si>
  <si>
    <t>Full-Time Equivalent
Annual Base Salary</t>
  </si>
  <si>
    <t>Survey 
Job Family</t>
  </si>
  <si>
    <t>Survey 
Job Title</t>
  </si>
  <si>
    <t>0-Main Worship Service</t>
  </si>
  <si>
    <t>Creative Arts/Music &amp; Production</t>
  </si>
  <si>
    <t>24-Pastoral Care</t>
  </si>
  <si>
    <t>Example:</t>
  </si>
  <si>
    <t>Regional Campus #1</t>
  </si>
  <si>
    <t>Ft. Worth</t>
  </si>
  <si>
    <t>TX</t>
  </si>
  <si>
    <t>Regional Campus #2</t>
  </si>
  <si>
    <t>Regional Campus #3</t>
  </si>
  <si>
    <t>Regional Campus #4</t>
  </si>
  <si>
    <t>Regional Campus #5</t>
  </si>
  <si>
    <t>Regional Campus #6</t>
  </si>
  <si>
    <t>Regional Campus #7</t>
  </si>
  <si>
    <t>Regional Campus #8</t>
  </si>
  <si>
    <t>Regional Campus #9</t>
  </si>
  <si>
    <t>Regional Campus #10</t>
  </si>
  <si>
    <t>Regional Campus #11</t>
  </si>
  <si>
    <t>Regional Campus #12</t>
  </si>
  <si>
    <t>Regional Campus #13</t>
  </si>
  <si>
    <t>Regional Campus #14</t>
  </si>
  <si>
    <t>Regional Campus #15</t>
  </si>
  <si>
    <t xml:space="preserve">Total Church </t>
  </si>
  <si>
    <t>1300</t>
  </si>
  <si>
    <t>Campus Pastor</t>
  </si>
  <si>
    <t xml:space="preserve">Campus Pastor </t>
  </si>
  <si>
    <t>Senior-level Teaching Pastor responsible for leading regular weekend church services at a regional campus. Is a member of Church Senior Leadership Team.</t>
  </si>
  <si>
    <t>West Campus</t>
  </si>
  <si>
    <t>Campus Associate Pastor</t>
  </si>
  <si>
    <r>
      <t xml:space="preserve">To ensure consistent matching and expand the availability of Ministry and Campus positions, we changed the structure of the Pastoral, Ministry and Campus job families
Complete the Organization Information and Regional Campus Position tabs. 
Match your regional positions to the survey jobs on the Regional Campus Positions tab using the Survey Job Descriptions and Job Mapping tabs as reference.  
Ministry codes/descriptions are required for all Pastoral and Ministry Positions.
If your church has more than one campus, please select the appropriate Campus from pull down list. Do NOT match Regional Campus jobs to the Main Campus positions. </t>
    </r>
    <r>
      <rPr>
        <b/>
        <i/>
        <sz val="9"/>
        <color rgb="FFFF0000"/>
        <rFont val="Arial"/>
        <family val="2"/>
      </rPr>
      <t>Insert more rows for additional Campus Positions</t>
    </r>
    <r>
      <rPr>
        <i/>
        <sz val="9"/>
        <color rgb="FFFF0000"/>
        <rFont val="Arial"/>
        <family val="2"/>
      </rPr>
      <t>.
Contact survey@churchcompensationservices.com if you have questions.</t>
    </r>
  </si>
  <si>
    <t>Insert more rows per position for additional Regional Campuses</t>
  </si>
  <si>
    <r>
      <rPr>
        <sz val="7"/>
        <color rgb="FFFF0000"/>
        <rFont val="Arial"/>
        <family val="2"/>
      </rPr>
      <t>(must complete this section
for position list to populate)</t>
    </r>
    <r>
      <rPr>
        <sz val="7"/>
        <rFont val="Arial"/>
        <family val="2"/>
      </rPr>
      <t xml:space="preserve">
</t>
    </r>
    <r>
      <rPr>
        <b/>
        <sz val="8"/>
        <rFont val="Arial"/>
        <family val="2"/>
      </rPr>
      <t xml:space="preserve">Campus Name </t>
    </r>
  </si>
  <si>
    <t>Operating 
Budget</t>
  </si>
  <si>
    <t xml:space="preserve">Total 
# Employees </t>
  </si>
  <si>
    <t>Identify your Campus (Main or Regional Campus Name) from the list in the drop down selection for each position.</t>
  </si>
  <si>
    <t>Indicate the standard # of hours worked per week to calculate the full-time equivalent annual salary for part-time employees. 
If there are multiple part-time employees, calculate the average # of hours worked per week.</t>
  </si>
  <si>
    <t>1235</t>
  </si>
  <si>
    <t>Technical/Production Director</t>
  </si>
  <si>
    <t>How many of your campuses are live streamed?</t>
  </si>
  <si>
    <t>Are the administrative functions (i.e. HR, IT, Finance) centralized at the main/central campus?</t>
  </si>
  <si>
    <t>How many of your campuses have a teaching Campus Pastor?</t>
  </si>
  <si>
    <t>0780-1</t>
  </si>
  <si>
    <t>0780-3</t>
  </si>
  <si>
    <t>0780-17</t>
  </si>
  <si>
    <t>0780-20</t>
  </si>
  <si>
    <t>0780-23</t>
  </si>
  <si>
    <t>0785-1</t>
  </si>
  <si>
    <t>0785-3</t>
  </si>
  <si>
    <t>0785-17</t>
  </si>
  <si>
    <t>0785-20</t>
  </si>
  <si>
    <t>0785-23</t>
  </si>
  <si>
    <t>0790-1</t>
  </si>
  <si>
    <t>0790-3</t>
  </si>
  <si>
    <t>0790-17</t>
  </si>
  <si>
    <t>0790-20</t>
  </si>
  <si>
    <t>0790-23</t>
  </si>
  <si>
    <t>Director/Pastor of Ministry-Assimilation</t>
  </si>
  <si>
    <t>Director/Pastor of Ministry-Children's</t>
  </si>
  <si>
    <t>Director/Pastor of Ministry-Small Groups</t>
  </si>
  <si>
    <t>Director/Pastor of Ministry-Student/Youth</t>
  </si>
  <si>
    <t>Director/Pastor of Ministry-Other</t>
  </si>
  <si>
    <t>Associate Director-Assimilation</t>
  </si>
  <si>
    <t>Associate Director-Children's</t>
  </si>
  <si>
    <t>Associate Director-Small Groups</t>
  </si>
  <si>
    <t>Associate Director-Student/Youth</t>
  </si>
  <si>
    <t>Associate Director-Other</t>
  </si>
  <si>
    <t>Ministry Coordinator-Assimilation</t>
  </si>
  <si>
    <t>Ministry Coordinator-Children's</t>
  </si>
  <si>
    <t>Ministry Coordinator-Small Groups</t>
  </si>
  <si>
    <t>Ministry Coordinator-Student/Youth</t>
  </si>
  <si>
    <t>Ministry Coordinator-Other</t>
  </si>
  <si>
    <t>Director/Pastor of Ministry - Assimilation</t>
  </si>
  <si>
    <t>Directs and leads the overall experience of church attenders, including welcoming visitors, new attender classes, first impressions, ushers, décor, bookstore and/or café. May include support of volunteer assimilation, applications and connecting.</t>
  </si>
  <si>
    <t>Director/Pastor of Ministry - Children's</t>
  </si>
  <si>
    <t>Directs and leads ministry for children including Kindergarten through 5th Grade, Sunday school and vacation bible school. May include preschool/nursery.</t>
  </si>
  <si>
    <t>Director/Pastor of Ministry - Student/Youth</t>
  </si>
  <si>
    <t>Directs and leads ministry for both Junior High School and Senior High School students combined.</t>
  </si>
  <si>
    <t>Associate Director - Assimilation</t>
  </si>
  <si>
    <t>Ministry Coordinator - Assimilation</t>
  </si>
  <si>
    <t>Associate Director - Children's</t>
  </si>
  <si>
    <t>Ministry Coordinator - Children's</t>
  </si>
  <si>
    <t>Associate Director - Student/Youth</t>
  </si>
  <si>
    <t>Ministry Coordinator - Student/Youth</t>
  </si>
  <si>
    <t>Director/Pastor of Ministry - Small Groups</t>
  </si>
  <si>
    <t>Associate Director - Small Groups</t>
  </si>
  <si>
    <t>Ministry Coordinator - Small Groups</t>
  </si>
  <si>
    <t>Associate Director - Other</t>
  </si>
  <si>
    <t>Ministry Coordinator - Other</t>
  </si>
  <si>
    <t>Coordinate ministry activities for the overall experience of church attenders, including welcoming visitors, new attender classes, first impressions, ushers, décor, bookstore and/or café. May include support of volunteer assimilation, applications and connecting.</t>
  </si>
  <si>
    <t>Coordinate ministry activities for children including Kindergarten through 5th Grade, Sunday school and vacation bible school. May include preschool/nursery.</t>
  </si>
  <si>
    <t>Coordinate activities for small group gatherings held outside of normal church service times including connecting people to small groups, developing small group leaders and launching new small groups.</t>
  </si>
  <si>
    <t>Coordinate ministry activities for both Junior High School and Senior High School students combined.</t>
  </si>
  <si>
    <t>Coordinate activities of any other ministry not specifically defined. May assign and mentor ministry or program volunteers.</t>
  </si>
  <si>
    <t>Plans, organizes and directs the day-to-day operations of a department. Responsible for providing pastoral and strategic leadership in support of the overall experience of church attenders, including welcoming visitors, new attender classes, first impressions, ushers, décor, bookstore and/or café. May include support of volunteer assimilation, applications and connecting.</t>
  </si>
  <si>
    <t>Directs and leads ministry of small group gatherings held outside of normal church service times including connecting people to small groups, developing small group leaders and launching new small groups.</t>
  </si>
  <si>
    <t>Plans, organizes and directs the day-to-day operations of small group gatherings held outside of normal church service times including connecting people to small groups, developing small group leaders and launching new small groups. Responsible for providing pastoral and strategic leadership in support of the Director/Pastor of Ministry.</t>
  </si>
  <si>
    <t>Plans, organizes and directs the day-to-day operations for both Junior High School and Senior High School students combined. Responsible for providing pastoral and strategic leadership in support of the Director/Pastor of Ministry.</t>
  </si>
  <si>
    <t>Directs and leads any other ministry not specifically defined.</t>
  </si>
  <si>
    <t>Plans, organizes and directs the day-to-day operations of any other ministry not specifically defined. Responsible for providing pastoral and strategic leadership in support of the Director/Pastor of Ministry.</t>
  </si>
  <si>
    <t>Responsible for the vision, strategy and direction of the creative arts and music department for a regional campus.</t>
  </si>
  <si>
    <t>Leads worship during regular services and special events at a regional campus.  May recruit and develop team of vocalists.</t>
  </si>
  <si>
    <t>Responsible for the music components of each service at a regional campus.  Duties include preparing volunteer bands, arranging, charts, demos, and leading rehearsals. May include responsibilities for directing orchestra.</t>
  </si>
  <si>
    <t>Plays musical instrument during regular services and special events at a regional campus.</t>
  </si>
  <si>
    <t>Operates lighting, camera, video and/or audio equipment during church services and special productions at a regional campus. May train and supervisor volunteers.</t>
  </si>
  <si>
    <t xml:space="preserve">Manages administrative/mailroom/printing services staff and workflow. May also provide administrative or operational support to department or area at a regional campus.  May have budget management responsibilities. </t>
  </si>
  <si>
    <t>Directs and leads all building operations and oversees construction, facility maintenance, grounds and campus events at a regional campus</t>
  </si>
  <si>
    <t>Under the leadership of the Facilities Director, manages construction, facility maintenance, grounds and campus events at a regional campus.</t>
  </si>
  <si>
    <t xml:space="preserve">Teaching Pastor responsible for leading designated church services (i.e., Wednesday night services or alternative church services). May also be responsible for teaching in Senior Pastor’s absence. </t>
  </si>
  <si>
    <t>Plans, organizes and directs the day-to-day operations of the children's department including Kindergarten through 5th Grade, Sunday school and vacation bible school. May include preschool/nursery.. Responsible for providing pastoral and strategic leadership in support of the Director/Pastor of Ministry.</t>
  </si>
  <si>
    <t>Responsible for the vision, strategy and direction of the technical production department. Includes overseeing all of the technical systems at a regional campuses including audio, lighting, and video.</t>
  </si>
  <si>
    <t>Main Campus - Do not include these positions on this report.</t>
  </si>
  <si>
    <t>You do not have to do anything on this page. It is an example of the hierarchy of the jobs included in this survey on the "Regional Campus Positions" tab and is for reference only when matching your jobs to the survey jobs.</t>
  </si>
  <si>
    <t>Director/Pastor of Ministry - Other</t>
  </si>
  <si>
    <t xml:space="preserve">Weekly Attendance </t>
  </si>
  <si>
    <r>
      <t xml:space="preserve">Campus Name 
</t>
    </r>
    <r>
      <rPr>
        <i/>
        <sz val="8"/>
        <color rgb="FFFF0000"/>
        <rFont val="Arial"/>
        <family val="2"/>
      </rPr>
      <t>(List will populate when column C on Org Info is completed. If you do not see your list, scroll the side bar up in the drop down list)</t>
    </r>
  </si>
  <si>
    <t>Type your campus name over the number.</t>
  </si>
  <si>
    <t xml:space="preserve">in Column D of the Regional Campus </t>
  </si>
  <si>
    <t>Positions Tab</t>
  </si>
  <si>
    <t>Zip</t>
  </si>
  <si>
    <r>
      <t>Complete the Organization Information and Regional Campus Position tabs in this workbook as it relates to your Regional Campuses.
Report average salaries for all incumbents as of</t>
    </r>
    <r>
      <rPr>
        <b/>
        <sz val="9"/>
        <rFont val="Arial"/>
        <family val="2"/>
      </rPr>
      <t xml:space="preserve"> February 1, 2024</t>
    </r>
    <r>
      <rPr>
        <sz val="9"/>
        <rFont val="Arial"/>
        <family val="2"/>
      </rPr>
      <t xml:space="preserve">. 
</t>
    </r>
    <r>
      <rPr>
        <b/>
        <sz val="9"/>
        <rFont val="Arial"/>
        <family val="2"/>
      </rPr>
      <t xml:space="preserve">Return the completed questionnaire to Church Compensation Services, LLC by </t>
    </r>
    <r>
      <rPr>
        <b/>
        <sz val="9"/>
        <color indexed="10"/>
        <rFont val="Arial"/>
        <family val="2"/>
      </rPr>
      <t xml:space="preserve"> April 30, 2024.</t>
    </r>
  </si>
  <si>
    <r>
      <t xml:space="preserve">Report average annual salaries for all employees effective February 1, 2024. Include all amounts paid for pastoral housing. 
For hourly employees, </t>
    </r>
    <r>
      <rPr>
        <b/>
        <sz val="8"/>
        <rFont val="Arial"/>
        <family val="2"/>
      </rPr>
      <t>calculate the full-time annual pay</t>
    </r>
    <r>
      <rPr>
        <sz val="8"/>
        <rFont val="Arial"/>
        <family val="2"/>
      </rPr>
      <t xml:space="preserve"> by multiplying the hourly rate by the number of hours worked in one year. Use 2080 hours for full-time employees working 40 hours per week and 52 weeks per year (including vacation and paid time off).</t>
    </r>
  </si>
  <si>
    <t>Return completed questionnaire to survey@churchcompensationservices.com by April 30, 2024 to receive the participant discount.</t>
  </si>
  <si>
    <t xml:space="preserve">The numbers in this column are there so </t>
  </si>
  <si>
    <t>you can see the Campus Name populate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</si>
</sst>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31" x14ac:knownFonts="1">
    <font>
      <sz val="11"/>
      <color theme="1"/>
      <name val="Calibri"/>
      <family val="2"/>
      <scheme val="minor"/>
    </font>
    <font>
      <b/>
      <sz val="8"/>
      <name val="Arial"/>
      <family val="2"/>
    </font>
    <font>
      <b/>
      <i/>
      <sz val="8"/>
      <name val="Arial"/>
      <family val="2"/>
    </font>
    <font>
      <sz val="8"/>
      <name val="Arial"/>
      <family val="2"/>
    </font>
    <font>
      <i/>
      <sz val="8"/>
      <name val="Arial"/>
      <family val="2"/>
    </font>
    <font>
      <sz val="8"/>
      <color indexed="81"/>
      <name val="Tahoma"/>
      <family val="2"/>
    </font>
    <font>
      <b/>
      <sz val="8"/>
      <color indexed="81"/>
      <name val="Tahoma"/>
      <family val="2"/>
    </font>
    <font>
      <b/>
      <sz val="8"/>
      <name val="Times New Roman"/>
      <family val="1"/>
    </font>
    <font>
      <b/>
      <sz val="9"/>
      <name val="Arial"/>
      <family val="2"/>
    </font>
    <font>
      <b/>
      <sz val="11"/>
      <name val="Arial"/>
      <family val="2"/>
    </font>
    <font>
      <u/>
      <sz val="10"/>
      <color indexed="12"/>
      <name val="Arial"/>
      <family val="2"/>
    </font>
    <font>
      <sz val="10"/>
      <name val="Times New Roman"/>
      <family val="1"/>
    </font>
    <font>
      <sz val="8"/>
      <color indexed="46"/>
      <name val="Arial"/>
      <family val="2"/>
    </font>
    <font>
      <sz val="8"/>
      <name val="Times New Roman"/>
      <family val="1"/>
    </font>
    <font>
      <sz val="9"/>
      <name val="Arial"/>
      <family val="2"/>
    </font>
    <font>
      <b/>
      <sz val="9"/>
      <color indexed="10"/>
      <name val="Arial"/>
      <family val="2"/>
    </font>
    <font>
      <b/>
      <i/>
      <sz val="9"/>
      <name val="Arial"/>
      <family val="2"/>
    </font>
    <font>
      <b/>
      <sz val="10"/>
      <name val="Arial"/>
      <family val="2"/>
    </font>
    <font>
      <sz val="11"/>
      <color theme="1"/>
      <name val="Calibri"/>
      <family val="2"/>
      <scheme val="minor"/>
    </font>
    <font>
      <u/>
      <sz val="11"/>
      <color theme="10"/>
      <name val="Calibri"/>
      <family val="2"/>
    </font>
    <font>
      <sz val="8"/>
      <color theme="1"/>
      <name val="Arial"/>
      <family val="2"/>
    </font>
    <font>
      <sz val="8"/>
      <color rgb="FF000000"/>
      <name val="Tahoma"/>
      <family val="2"/>
    </font>
    <font>
      <b/>
      <sz val="11"/>
      <color theme="1"/>
      <name val="Calibri"/>
      <family val="2"/>
      <scheme val="minor"/>
    </font>
    <font>
      <b/>
      <sz val="8"/>
      <color rgb="FFFF0000"/>
      <name val="Arial"/>
      <family val="2"/>
    </font>
    <font>
      <i/>
      <sz val="9"/>
      <color rgb="FFFF0000"/>
      <name val="Arial"/>
      <family val="2"/>
    </font>
    <font>
      <i/>
      <sz val="9"/>
      <name val="Arial"/>
      <family val="2"/>
    </font>
    <font>
      <sz val="9"/>
      <color theme="1"/>
      <name val="Calibri"/>
      <family val="2"/>
      <scheme val="minor"/>
    </font>
    <font>
      <b/>
      <i/>
      <sz val="9"/>
      <color rgb="FFFF0000"/>
      <name val="Arial"/>
      <family val="2"/>
    </font>
    <font>
      <sz val="7"/>
      <name val="Arial"/>
      <family val="2"/>
    </font>
    <font>
      <sz val="7"/>
      <color rgb="FFFF0000"/>
      <name val="Arial"/>
      <family val="2"/>
    </font>
    <font>
      <i/>
      <sz val="8"/>
      <color rgb="FFFF0000"/>
      <name val="Arial"/>
      <family val="2"/>
    </font>
  </fonts>
  <fills count="6">
    <fill>
      <patternFill patternType="none"/>
    </fill>
    <fill>
      <patternFill patternType="gray125"/>
    </fill>
    <fill>
      <patternFill patternType="solid">
        <fgColor theme="3" tint="0.59999389629810485"/>
        <bgColor indexed="64"/>
      </patternFill>
    </fill>
    <fill>
      <patternFill patternType="solid">
        <fgColor theme="1"/>
        <bgColor indexed="64"/>
      </patternFill>
    </fill>
    <fill>
      <patternFill patternType="solid">
        <fgColor rgb="FF800000"/>
        <bgColor indexed="64"/>
      </patternFill>
    </fill>
    <fill>
      <patternFill patternType="solid">
        <fgColor theme="0" tint="-0.14999847407452621"/>
        <bgColor indexed="64"/>
      </patternFill>
    </fill>
  </fills>
  <borders count="29">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hair">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thin">
        <color indexed="64"/>
      </top>
      <bottom style="hair">
        <color indexed="64"/>
      </bottom>
      <diagonal/>
    </border>
  </borders>
  <cellStyleXfs count="6">
    <xf numFmtId="0" fontId="0" fillId="0" borderId="0"/>
    <xf numFmtId="43" fontId="18" fillId="0" borderId="0" applyFont="0" applyFill="0" applyBorder="0" applyAlignment="0" applyProtection="0"/>
    <xf numFmtId="44" fontId="18" fillId="0" borderId="0" applyFont="0" applyFill="0" applyBorder="0" applyAlignment="0" applyProtection="0"/>
    <xf numFmtId="0" fontId="1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9" fontId="18" fillId="0" borderId="0" applyFont="0" applyFill="0" applyBorder="0" applyAlignment="0" applyProtection="0"/>
  </cellStyleXfs>
  <cellXfs count="129">
    <xf numFmtId="0" fontId="0" fillId="0" borderId="0" xfId="0"/>
    <xf numFmtId="49" fontId="4" fillId="2" borderId="2" xfId="0" applyNumberFormat="1" applyFont="1" applyFill="1" applyBorder="1"/>
    <xf numFmtId="0" fontId="4" fillId="2" borderId="2" xfId="0" applyFont="1" applyFill="1" applyBorder="1" applyAlignment="1">
      <alignment wrapText="1"/>
    </xf>
    <xf numFmtId="49" fontId="4" fillId="2" borderId="2" xfId="0" applyNumberFormat="1" applyFont="1" applyFill="1" applyBorder="1" applyAlignment="1">
      <alignment horizontal="center" wrapText="1"/>
    </xf>
    <xf numFmtId="164" fontId="4" fillId="2" borderId="2" xfId="2" applyNumberFormat="1" applyFont="1" applyFill="1" applyBorder="1" applyAlignment="1">
      <alignment horizontal="right"/>
    </xf>
    <xf numFmtId="0" fontId="4" fillId="2" borderId="2" xfId="0" applyFont="1" applyFill="1" applyBorder="1" applyAlignment="1">
      <alignment horizontal="center"/>
    </xf>
    <xf numFmtId="49" fontId="4" fillId="2" borderId="2" xfId="0" applyNumberFormat="1" applyFont="1" applyFill="1" applyBorder="1" applyAlignment="1">
      <alignment horizontal="center"/>
    </xf>
    <xf numFmtId="0" fontId="3" fillId="0" borderId="3" xfId="0" applyFont="1" applyBorder="1" applyAlignment="1">
      <alignment wrapText="1"/>
    </xf>
    <xf numFmtId="0" fontId="3" fillId="0" borderId="3" xfId="0" applyFont="1" applyBorder="1" applyAlignment="1">
      <alignment horizontal="center"/>
    </xf>
    <xf numFmtId="0" fontId="7" fillId="0" borderId="0" xfId="0" applyFont="1" applyAlignment="1">
      <alignment horizontal="center" wrapText="1"/>
    </xf>
    <xf numFmtId="0" fontId="4" fillId="2" borderId="2" xfId="0" applyFont="1" applyFill="1" applyBorder="1"/>
    <xf numFmtId="0" fontId="3" fillId="0" borderId="3" xfId="0" applyFont="1" applyBorder="1"/>
    <xf numFmtId="0" fontId="1" fillId="0" borderId="3" xfId="0" applyFont="1" applyBorder="1"/>
    <xf numFmtId="0" fontId="9" fillId="0" borderId="0" xfId="0" applyFont="1"/>
    <xf numFmtId="0" fontId="3" fillId="0" borderId="0" xfId="0" applyFont="1"/>
    <xf numFmtId="0" fontId="11" fillId="0" borderId="0" xfId="0" applyFont="1"/>
    <xf numFmtId="0" fontId="3" fillId="0" borderId="0" xfId="0" applyFont="1" applyAlignment="1">
      <alignment horizontal="left" wrapText="1"/>
    </xf>
    <xf numFmtId="0" fontId="12" fillId="0" borderId="0" xfId="0" applyFont="1"/>
    <xf numFmtId="0" fontId="1" fillId="0" borderId="4" xfId="0" applyFont="1" applyBorder="1" applyAlignment="1">
      <alignment vertical="center" wrapText="1"/>
    </xf>
    <xf numFmtId="0" fontId="1" fillId="0" borderId="4" xfId="0" applyFont="1" applyBorder="1" applyAlignment="1">
      <alignment vertical="center"/>
    </xf>
    <xf numFmtId="0" fontId="17" fillId="0" borderId="0" xfId="0" applyFont="1"/>
    <xf numFmtId="0" fontId="14" fillId="0" borderId="0" xfId="0" applyFont="1"/>
    <xf numFmtId="0" fontId="13" fillId="0" borderId="0" xfId="0" applyFont="1"/>
    <xf numFmtId="0" fontId="3" fillId="0" borderId="0" xfId="0" applyFont="1" applyAlignment="1">
      <alignment horizontal="left"/>
    </xf>
    <xf numFmtId="49" fontId="1" fillId="0" borderId="5" xfId="0" applyNumberFormat="1" applyFont="1" applyBorder="1" applyAlignment="1">
      <alignment wrapText="1"/>
    </xf>
    <xf numFmtId="0" fontId="1" fillId="0" borderId="5" xfId="0" applyFont="1" applyBorder="1" applyAlignment="1">
      <alignment wrapText="1"/>
    </xf>
    <xf numFmtId="0" fontId="1" fillId="0" borderId="5" xfId="0" applyFont="1" applyBorder="1" applyAlignment="1">
      <alignment horizontal="left" wrapText="1"/>
    </xf>
    <xf numFmtId="0" fontId="1" fillId="0" borderId="5" xfId="0" applyFont="1" applyBorder="1" applyAlignment="1">
      <alignment horizontal="center" wrapText="1"/>
    </xf>
    <xf numFmtId="164" fontId="1" fillId="0" borderId="5" xfId="2" applyNumberFormat="1" applyFont="1" applyFill="1" applyBorder="1" applyAlignment="1">
      <alignment horizontal="center" wrapText="1"/>
    </xf>
    <xf numFmtId="49" fontId="1" fillId="0" borderId="5" xfId="0" applyNumberFormat="1" applyFont="1" applyBorder="1" applyAlignment="1">
      <alignment horizontal="center" wrapText="1"/>
    </xf>
    <xf numFmtId="0" fontId="0" fillId="3" borderId="0" xfId="0" applyFill="1"/>
    <xf numFmtId="0" fontId="0" fillId="4" borderId="0" xfId="0" applyFill="1"/>
    <xf numFmtId="0" fontId="10" fillId="0" borderId="0" xfId="3" applyAlignment="1" applyProtection="1"/>
    <xf numFmtId="164" fontId="3" fillId="0" borderId="6" xfId="2" applyNumberFormat="1" applyFont="1" applyBorder="1" applyAlignment="1">
      <alignment horizontal="center"/>
    </xf>
    <xf numFmtId="0" fontId="8" fillId="0" borderId="7" xfId="0" applyFont="1" applyBorder="1" applyAlignment="1">
      <alignment wrapText="1"/>
    </xf>
    <xf numFmtId="0" fontId="8" fillId="0" borderId="7" xfId="0" applyFont="1" applyBorder="1" applyAlignment="1">
      <alignment horizontal="center" wrapText="1"/>
    </xf>
    <xf numFmtId="0" fontId="3" fillId="0" borderId="8" xfId="0" applyFont="1" applyBorder="1" applyAlignment="1">
      <alignment wrapText="1"/>
    </xf>
    <xf numFmtId="49" fontId="3" fillId="0" borderId="8" xfId="0" applyNumberFormat="1" applyFont="1" applyBorder="1" applyAlignment="1">
      <alignment horizontal="center"/>
    </xf>
    <xf numFmtId="0" fontId="3" fillId="0" borderId="4" xfId="0" applyFont="1" applyBorder="1" applyAlignment="1">
      <alignment wrapText="1"/>
    </xf>
    <xf numFmtId="49" fontId="3" fillId="0" borderId="4" xfId="0" applyNumberFormat="1" applyFont="1" applyBorder="1" applyAlignment="1">
      <alignment horizontal="center"/>
    </xf>
    <xf numFmtId="0" fontId="3" fillId="0" borderId="4" xfId="0" applyFont="1" applyBorder="1" applyAlignment="1">
      <alignment horizontal="left" wrapText="1"/>
    </xf>
    <xf numFmtId="0" fontId="1" fillId="0" borderId="0" xfId="0" applyFont="1" applyAlignment="1">
      <alignment horizontal="center" wrapText="1"/>
    </xf>
    <xf numFmtId="0" fontId="20" fillId="0" borderId="0" xfId="0" applyFont="1"/>
    <xf numFmtId="0" fontId="16" fillId="0" borderId="0" xfId="0" applyFont="1" applyAlignment="1">
      <alignment horizontal="center" vertical="center" wrapText="1"/>
    </xf>
    <xf numFmtId="0" fontId="3" fillId="0" borderId="0" xfId="0" applyFont="1" applyAlignment="1">
      <alignment horizontal="center"/>
    </xf>
    <xf numFmtId="0" fontId="3" fillId="0" borderId="0" xfId="0" applyFont="1" applyAlignment="1">
      <alignment horizontal="right"/>
    </xf>
    <xf numFmtId="0" fontId="1" fillId="0" borderId="10" xfId="0" applyFont="1" applyBorder="1" applyAlignment="1">
      <alignment horizontal="center"/>
    </xf>
    <xf numFmtId="44" fontId="3" fillId="0" borderId="3" xfId="2" applyFont="1" applyFill="1" applyBorder="1" applyAlignment="1">
      <alignment horizontal="center"/>
    </xf>
    <xf numFmtId="0" fontId="1" fillId="0" borderId="3" xfId="0" applyFont="1" applyBorder="1" applyAlignment="1">
      <alignment wrapText="1"/>
    </xf>
    <xf numFmtId="0" fontId="22" fillId="0" borderId="0" xfId="0" applyFont="1"/>
    <xf numFmtId="0" fontId="8" fillId="0" borderId="7" xfId="0" applyFont="1" applyBorder="1"/>
    <xf numFmtId="0" fontId="3" fillId="0" borderId="4" xfId="0" applyFont="1" applyBorder="1"/>
    <xf numFmtId="0" fontId="3" fillId="0" borderId="8" xfId="0" applyFont="1" applyBorder="1"/>
    <xf numFmtId="49" fontId="0" fillId="0" borderId="0" xfId="0" applyNumberFormat="1" applyAlignment="1">
      <alignment horizontal="center"/>
    </xf>
    <xf numFmtId="49" fontId="3" fillId="0" borderId="1" xfId="0" applyNumberFormat="1" applyFont="1" applyBorder="1" applyAlignment="1">
      <alignment horizontal="center"/>
    </xf>
    <xf numFmtId="0" fontId="3" fillId="0" borderId="1" xfId="0" applyFont="1" applyBorder="1"/>
    <xf numFmtId="0" fontId="3" fillId="0" borderId="1" xfId="0" applyFont="1" applyBorder="1" applyAlignment="1">
      <alignment wrapText="1"/>
    </xf>
    <xf numFmtId="49" fontId="3" fillId="0" borderId="1" xfId="0" applyNumberFormat="1" applyFont="1" applyBorder="1" applyAlignment="1">
      <alignment horizontal="center" wrapText="1"/>
    </xf>
    <xf numFmtId="0" fontId="4" fillId="0" borderId="1" xfId="0" applyFont="1" applyBorder="1" applyAlignment="1">
      <alignment horizontal="center"/>
    </xf>
    <xf numFmtId="164" fontId="3" fillId="0" borderId="1" xfId="2" applyNumberFormat="1" applyFont="1" applyFill="1" applyBorder="1" applyAlignment="1">
      <alignment horizontal="right"/>
    </xf>
    <xf numFmtId="49" fontId="4" fillId="0" borderId="1" xfId="0" applyNumberFormat="1" applyFont="1" applyBorder="1" applyAlignment="1">
      <alignment horizontal="center"/>
    </xf>
    <xf numFmtId="44" fontId="1" fillId="0" borderId="5" xfId="2" applyFont="1" applyFill="1" applyBorder="1" applyAlignment="1">
      <alignment horizontal="center" wrapText="1"/>
    </xf>
    <xf numFmtId="44" fontId="4" fillId="2" borderId="2" xfId="2" applyFont="1" applyFill="1" applyBorder="1" applyAlignment="1">
      <alignment horizontal="center"/>
    </xf>
    <xf numFmtId="44" fontId="0" fillId="0" borderId="0" xfId="2" applyFont="1"/>
    <xf numFmtId="0" fontId="26" fillId="0" borderId="0" xfId="0" applyFont="1"/>
    <xf numFmtId="0" fontId="3" fillId="0" borderId="6" xfId="0" applyFont="1" applyBorder="1" applyAlignment="1">
      <alignment horizontal="center"/>
    </xf>
    <xf numFmtId="0" fontId="3" fillId="0" borderId="0" xfId="0" applyFont="1" applyAlignment="1">
      <alignment horizontal="left" vertical="center" wrapText="1"/>
    </xf>
    <xf numFmtId="0" fontId="1" fillId="0" borderId="10" xfId="0" applyFont="1" applyBorder="1" applyAlignment="1">
      <alignment horizontal="center" wrapText="1"/>
    </xf>
    <xf numFmtId="164" fontId="1" fillId="0" borderId="10" xfId="2" applyNumberFormat="1" applyFont="1" applyBorder="1" applyAlignment="1">
      <alignment horizontal="center" wrapText="1"/>
    </xf>
    <xf numFmtId="0" fontId="1" fillId="2" borderId="20" xfId="0" applyFont="1" applyFill="1" applyBorder="1" applyAlignment="1">
      <alignment horizontal="center"/>
    </xf>
    <xf numFmtId="0" fontId="1" fillId="2" borderId="19" xfId="0" applyFont="1" applyFill="1" applyBorder="1" applyAlignment="1">
      <alignment horizontal="center"/>
    </xf>
    <xf numFmtId="0" fontId="1" fillId="2" borderId="19" xfId="0" applyFont="1" applyFill="1" applyBorder="1" applyAlignment="1">
      <alignment horizontal="center" wrapText="1"/>
    </xf>
    <xf numFmtId="164" fontId="1" fillId="2" borderId="19" xfId="2" applyNumberFormat="1" applyFont="1" applyFill="1" applyBorder="1" applyAlignment="1">
      <alignment horizontal="center" wrapText="1"/>
    </xf>
    <xf numFmtId="0" fontId="1" fillId="2" borderId="21" xfId="0" applyFont="1" applyFill="1" applyBorder="1" applyAlignment="1">
      <alignment horizontal="center" wrapText="1"/>
    </xf>
    <xf numFmtId="0" fontId="3" fillId="2" borderId="2" xfId="0" applyFont="1" applyFill="1" applyBorder="1" applyAlignment="1">
      <alignment horizontal="center"/>
    </xf>
    <xf numFmtId="164" fontId="3" fillId="2" borderId="17" xfId="2" applyNumberFormat="1" applyFont="1" applyFill="1" applyBorder="1" applyAlignment="1">
      <alignment horizontal="center"/>
    </xf>
    <xf numFmtId="0" fontId="3" fillId="2" borderId="12" xfId="0" applyFont="1" applyFill="1" applyBorder="1" applyAlignment="1">
      <alignment horizontal="center"/>
    </xf>
    <xf numFmtId="0" fontId="1" fillId="5" borderId="23" xfId="0" applyFont="1" applyFill="1" applyBorder="1"/>
    <xf numFmtId="0" fontId="1" fillId="5" borderId="23" xfId="0" applyFont="1" applyFill="1" applyBorder="1" applyAlignment="1">
      <alignment horizontal="center"/>
    </xf>
    <xf numFmtId="0" fontId="1" fillId="5" borderId="24" xfId="0" applyFont="1" applyFill="1" applyBorder="1" applyAlignment="1">
      <alignment horizontal="center"/>
    </xf>
    <xf numFmtId="165" fontId="1" fillId="5" borderId="25" xfId="1" applyNumberFormat="1" applyFont="1" applyFill="1" applyBorder="1" applyAlignment="1">
      <alignment horizontal="center"/>
    </xf>
    <xf numFmtId="164" fontId="1" fillId="5" borderId="9" xfId="2" applyNumberFormat="1" applyFont="1" applyFill="1" applyBorder="1" applyAlignment="1">
      <alignment horizontal="center"/>
    </xf>
    <xf numFmtId="165" fontId="1" fillId="5" borderId="9" xfId="1" applyNumberFormat="1" applyFont="1" applyFill="1" applyBorder="1" applyAlignment="1">
      <alignment horizontal="center"/>
    </xf>
    <xf numFmtId="0" fontId="3" fillId="0" borderId="0" xfId="0" applyFont="1" applyAlignment="1">
      <alignment vertical="center"/>
    </xf>
    <xf numFmtId="49" fontId="1" fillId="0" borderId="26" xfId="0" applyNumberFormat="1" applyFont="1" applyBorder="1" applyAlignment="1">
      <alignment horizontal="center" wrapText="1"/>
    </xf>
    <xf numFmtId="0" fontId="1" fillId="0" borderId="26" xfId="0" applyFont="1" applyBorder="1" applyAlignment="1">
      <alignment wrapText="1"/>
    </xf>
    <xf numFmtId="0" fontId="1" fillId="0" borderId="26" xfId="0" applyFont="1" applyBorder="1" applyAlignment="1">
      <alignment horizontal="left" wrapText="1"/>
    </xf>
    <xf numFmtId="0" fontId="1" fillId="0" borderId="26" xfId="0" applyFont="1" applyBorder="1" applyAlignment="1">
      <alignment horizontal="center" wrapText="1"/>
    </xf>
    <xf numFmtId="44" fontId="1" fillId="0" borderId="26" xfId="2" applyFont="1" applyFill="1" applyBorder="1" applyAlignment="1">
      <alignment horizontal="center" wrapText="1"/>
    </xf>
    <xf numFmtId="164" fontId="1" fillId="0" borderId="26" xfId="2" applyNumberFormat="1" applyFont="1" applyFill="1" applyBorder="1" applyAlignment="1">
      <alignment horizontal="center" wrapText="1"/>
    </xf>
    <xf numFmtId="49" fontId="23" fillId="0" borderId="26" xfId="0" applyNumberFormat="1" applyFont="1" applyBorder="1"/>
    <xf numFmtId="0" fontId="3" fillId="0" borderId="0" xfId="0" applyFont="1" applyAlignment="1">
      <alignment horizontal="left" vertical="center"/>
    </xf>
    <xf numFmtId="164" fontId="3" fillId="0" borderId="27" xfId="2" applyNumberFormat="1" applyFont="1" applyBorder="1" applyAlignment="1">
      <alignment horizontal="center"/>
    </xf>
    <xf numFmtId="0" fontId="3" fillId="0" borderId="27" xfId="0" applyFont="1" applyBorder="1" applyAlignment="1">
      <alignment horizontal="center"/>
    </xf>
    <xf numFmtId="164" fontId="3" fillId="0" borderId="28" xfId="2" applyNumberFormat="1" applyFont="1" applyFill="1" applyBorder="1" applyAlignment="1">
      <alignment horizontal="right"/>
    </xf>
    <xf numFmtId="164" fontId="3" fillId="0" borderId="3" xfId="2" applyNumberFormat="1" applyFont="1" applyFill="1" applyBorder="1" applyAlignment="1">
      <alignment horizontal="right"/>
    </xf>
    <xf numFmtId="0" fontId="1" fillId="0" borderId="10" xfId="0" applyFont="1" applyBorder="1" applyAlignment="1">
      <alignment horizontal="center" vertical="center" wrapText="1"/>
    </xf>
    <xf numFmtId="0" fontId="1" fillId="0" borderId="0" xfId="0" applyFont="1" applyAlignment="1">
      <alignment horizontal="center"/>
    </xf>
    <xf numFmtId="9" fontId="11" fillId="0" borderId="0" xfId="5" applyFont="1" applyFill="1" applyBorder="1" applyAlignment="1">
      <alignment horizontal="center"/>
    </xf>
    <xf numFmtId="9" fontId="3" fillId="0" borderId="0" xfId="5" applyFont="1" applyFill="1" applyBorder="1" applyAlignment="1">
      <alignment horizontal="center"/>
    </xf>
    <xf numFmtId="0" fontId="3" fillId="0" borderId="0" xfId="0" applyFont="1" applyAlignment="1">
      <alignment wrapText="1"/>
    </xf>
    <xf numFmtId="0" fontId="3" fillId="0" borderId="7" xfId="0" applyFont="1" applyBorder="1" applyAlignment="1">
      <alignment horizontal="center"/>
    </xf>
    <xf numFmtId="0" fontId="3" fillId="0" borderId="7" xfId="0" applyFont="1" applyBorder="1" applyAlignment="1">
      <alignment horizontal="right"/>
    </xf>
    <xf numFmtId="0" fontId="3" fillId="0" borderId="7" xfId="0" applyFont="1" applyBorder="1" applyAlignment="1">
      <alignment horizontal="left"/>
    </xf>
    <xf numFmtId="0" fontId="3" fillId="0" borderId="4" xfId="0" applyFont="1" applyBorder="1" applyAlignment="1">
      <alignment horizontal="left" vertical="center" wrapText="1"/>
    </xf>
    <xf numFmtId="0" fontId="3" fillId="0" borderId="4" xfId="0" applyFont="1" applyBorder="1" applyAlignment="1">
      <alignment vertical="center" wrapText="1"/>
    </xf>
    <xf numFmtId="0" fontId="14" fillId="0" borderId="0" xfId="0" applyFont="1" applyAlignment="1">
      <alignment horizontal="center" vertical="center" wrapText="1"/>
    </xf>
    <xf numFmtId="0" fontId="16"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wrapText="1"/>
    </xf>
    <xf numFmtId="0" fontId="9" fillId="0" borderId="0" xfId="0" applyFont="1" applyAlignment="1">
      <alignment horizontal="left"/>
    </xf>
    <xf numFmtId="0" fontId="2" fillId="0" borderId="0" xfId="0" applyFont="1" applyAlignment="1">
      <alignment horizontal="center" wrapText="1"/>
    </xf>
    <xf numFmtId="0" fontId="17" fillId="0" borderId="0" xfId="0" applyFont="1" applyAlignment="1">
      <alignment horizontal="center" vertical="center" wrapText="1"/>
    </xf>
    <xf numFmtId="0" fontId="3" fillId="0" borderId="7" xfId="0" applyFont="1" applyBorder="1" applyAlignment="1">
      <alignment horizontal="center"/>
    </xf>
    <xf numFmtId="0" fontId="3" fillId="0" borderId="13" xfId="0" applyFont="1" applyBorder="1" applyAlignment="1">
      <alignment horizontal="left" wrapText="1"/>
    </xf>
    <xf numFmtId="0" fontId="3" fillId="0" borderId="14" xfId="0" applyFont="1" applyBorder="1" applyAlignment="1">
      <alignment horizontal="left" wrapText="1"/>
    </xf>
    <xf numFmtId="0" fontId="3" fillId="0" borderId="13" xfId="0" applyFont="1" applyBorder="1" applyAlignment="1">
      <alignment horizontal="left"/>
    </xf>
    <xf numFmtId="0" fontId="3" fillId="0" borderId="14" xfId="0" applyFont="1" applyBorder="1" applyAlignment="1">
      <alignment horizontal="left"/>
    </xf>
    <xf numFmtId="0" fontId="1" fillId="0" borderId="0" xfId="0" applyFont="1" applyAlignment="1">
      <alignment horizontal="center" wrapText="1"/>
    </xf>
    <xf numFmtId="0" fontId="3" fillId="0" borderId="7" xfId="0" applyFont="1" applyBorder="1" applyAlignment="1">
      <alignment horizontal="center" vertical="center"/>
    </xf>
    <xf numFmtId="0" fontId="3" fillId="0" borderId="11" xfId="0" applyFont="1" applyBorder="1" applyAlignment="1">
      <alignment horizontal="left"/>
    </xf>
    <xf numFmtId="0" fontId="3" fillId="0" borderId="11" xfId="0" applyFont="1" applyBorder="1" applyAlignment="1">
      <alignment horizontal="center"/>
    </xf>
    <xf numFmtId="0" fontId="1" fillId="0" borderId="15" xfId="0" applyFont="1" applyBorder="1" applyAlignment="1">
      <alignment horizontal="left"/>
    </xf>
    <xf numFmtId="0" fontId="1" fillId="0" borderId="16" xfId="0" applyFont="1" applyBorder="1" applyAlignment="1">
      <alignment horizontal="left"/>
    </xf>
    <xf numFmtId="0" fontId="1" fillId="2" borderId="18" xfId="0" applyFont="1" applyFill="1" applyBorder="1" applyAlignment="1">
      <alignment horizontal="left"/>
    </xf>
    <xf numFmtId="0" fontId="1" fillId="2" borderId="19" xfId="0" applyFont="1" applyFill="1" applyBorder="1" applyAlignment="1">
      <alignment horizontal="left"/>
    </xf>
    <xf numFmtId="0" fontId="3" fillId="2" borderId="22" xfId="0" applyFont="1" applyFill="1" applyBorder="1" applyAlignment="1">
      <alignment horizontal="left"/>
    </xf>
    <xf numFmtId="0" fontId="3" fillId="2" borderId="17" xfId="0" applyFont="1" applyFill="1" applyBorder="1" applyAlignment="1">
      <alignment horizontal="left"/>
    </xf>
    <xf numFmtId="0" fontId="22" fillId="0" borderId="0" xfId="0" applyFont="1" applyAlignment="1">
      <alignment horizontal="center" wrapText="1"/>
    </xf>
  </cellXfs>
  <cellStyles count="6">
    <cellStyle name="Comma" xfId="1" builtinId="3"/>
    <cellStyle name="Currency" xfId="2" builtinId="4"/>
    <cellStyle name="Hyperlink" xfId="3" builtinId="8"/>
    <cellStyle name="Hyperlink 2" xfId="4" xr:uid="{00000000-0005-0000-0000-000003000000}"/>
    <cellStyle name="Normal" xfId="0" builtinId="0"/>
    <cellStyle name="Percent" xfId="5" builtinId="5"/>
  </cellStyles>
  <dxfs count="19">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file>

<file path=xl/ctrlProps/ctrlProp2.xml><?xml version="1.0" encoding="utf-8"?>
<formControlPr xmlns="http://schemas.microsoft.com/office/spreadsheetml/2009/9/main" objectType="Radio" checked="Checked" firstButton="1" lockText="1"/>
</file>

<file path=xl/ctrlProps/ctrlProp3.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104775</xdr:rowOff>
    </xdr:from>
    <xdr:to>
      <xdr:col>4</xdr:col>
      <xdr:colOff>190500</xdr:colOff>
      <xdr:row>19</xdr:row>
      <xdr:rowOff>123825</xdr:rowOff>
    </xdr:to>
    <xdr:pic>
      <xdr:nvPicPr>
        <xdr:cNvPr id="8756" name="Picture 2">
          <a:extLst>
            <a:ext uri="{FF2B5EF4-FFF2-40B4-BE49-F238E27FC236}">
              <a16:creationId xmlns:a16="http://schemas.microsoft.com/office/drawing/2014/main" id="{00000000-0008-0000-0000-0000342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04775"/>
          <a:ext cx="2390775" cy="3638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466725</xdr:colOff>
      <xdr:row>4</xdr:row>
      <xdr:rowOff>121735</xdr:rowOff>
    </xdr:from>
    <xdr:ext cx="4381500" cy="1316194"/>
    <xdr:sp macro="" textlink="">
      <xdr:nvSpPr>
        <xdr:cNvPr id="4" name="Rectangle 3">
          <a:extLst>
            <a:ext uri="{FF2B5EF4-FFF2-40B4-BE49-F238E27FC236}">
              <a16:creationId xmlns:a16="http://schemas.microsoft.com/office/drawing/2014/main" id="{00000000-0008-0000-0000-000004000000}"/>
            </a:ext>
          </a:extLst>
        </xdr:cNvPr>
        <xdr:cNvSpPr/>
      </xdr:nvSpPr>
      <xdr:spPr>
        <a:xfrm>
          <a:off x="2287058" y="855513"/>
          <a:ext cx="4381500" cy="1316194"/>
        </a:xfrm>
        <a:prstGeom prst="rect">
          <a:avLst/>
        </a:prstGeom>
        <a:noFill/>
        <a:ln>
          <a:noFill/>
        </a:ln>
      </xdr:spPr>
      <xdr:txBody>
        <a:bodyPr wrap="square" lIns="91440" tIns="45720" rIns="91440" bIns="45720">
          <a:spAutoFit/>
        </a:bodyPr>
        <a:lstStyle/>
        <a:p>
          <a:pPr algn="ctr"/>
          <a:r>
            <a:rPr lang="en-US" sz="2400" b="1" cap="none" spc="0">
              <a:ln w="10160">
                <a:noFill/>
                <a:prstDash val="solid"/>
              </a:ln>
              <a:solidFill>
                <a:srgbClr val="FFFFFF"/>
              </a:solidFill>
              <a:effectLst/>
              <a:latin typeface="Arial" panose="020B0604020202020204" pitchFamily="34" charset="0"/>
              <a:cs typeface="Arial" panose="020B0604020202020204" pitchFamily="34" charset="0"/>
            </a:rPr>
            <a:t>2024 Regional</a:t>
          </a:r>
          <a:r>
            <a:rPr lang="en-US" sz="2400" b="1" cap="none" spc="0" baseline="0">
              <a:ln w="10160">
                <a:noFill/>
                <a:prstDash val="solid"/>
              </a:ln>
              <a:solidFill>
                <a:srgbClr val="FFFFFF"/>
              </a:solidFill>
              <a:effectLst/>
              <a:latin typeface="Arial" panose="020B0604020202020204" pitchFamily="34" charset="0"/>
              <a:cs typeface="Arial" panose="020B0604020202020204" pitchFamily="34" charset="0"/>
            </a:rPr>
            <a:t> Campus</a:t>
          </a:r>
          <a:endParaRPr lang="en-US" sz="2400" b="1" cap="none" spc="0">
            <a:ln w="10160">
              <a:noFill/>
              <a:prstDash val="solid"/>
            </a:ln>
            <a:solidFill>
              <a:srgbClr val="FFFFFF"/>
            </a:solidFill>
            <a:effectLst/>
            <a:latin typeface="Arial" panose="020B0604020202020204" pitchFamily="34" charset="0"/>
            <a:cs typeface="Arial" panose="020B0604020202020204" pitchFamily="34" charset="0"/>
          </a:endParaRPr>
        </a:p>
        <a:p>
          <a:pPr algn="ctr"/>
          <a:r>
            <a:rPr lang="en-US" sz="2400" b="1" cap="none" spc="0">
              <a:ln w="10160">
                <a:noFill/>
                <a:prstDash val="solid"/>
              </a:ln>
              <a:solidFill>
                <a:srgbClr val="FFFFFF"/>
              </a:solidFill>
              <a:effectLst/>
              <a:latin typeface="Arial" panose="020B0604020202020204" pitchFamily="34" charset="0"/>
              <a:cs typeface="Arial" panose="020B0604020202020204" pitchFamily="34" charset="0"/>
            </a:rPr>
            <a:t>Compensation</a:t>
          </a:r>
        </a:p>
        <a:p>
          <a:pPr algn="ctr"/>
          <a:r>
            <a:rPr lang="en-US" sz="2400" b="1" cap="none" spc="0">
              <a:ln w="10160">
                <a:noFill/>
                <a:prstDash val="solid"/>
              </a:ln>
              <a:solidFill>
                <a:srgbClr val="FFFFFF"/>
              </a:solidFill>
              <a:effectLst/>
              <a:latin typeface="Arial" panose="020B0604020202020204" pitchFamily="34" charset="0"/>
              <a:cs typeface="Arial" panose="020B0604020202020204" pitchFamily="34" charset="0"/>
            </a:rPr>
            <a:t>Survey Questionnaire</a:t>
          </a:r>
        </a:p>
        <a:p>
          <a:pPr algn="ctr"/>
          <a:r>
            <a:rPr lang="en-US" sz="1100" b="0" i="1" cap="none" spc="0">
              <a:ln w="10160">
                <a:noFill/>
                <a:prstDash val="solid"/>
              </a:ln>
              <a:solidFill>
                <a:srgbClr val="FFFFFF"/>
              </a:solidFill>
              <a:effectLst/>
              <a:latin typeface="Arial" panose="020B0604020202020204" pitchFamily="34" charset="0"/>
              <a:cs typeface="Arial" panose="020B0604020202020204" pitchFamily="34" charset="0"/>
            </a:rPr>
            <a:t>(For multi-site</a:t>
          </a:r>
          <a:r>
            <a:rPr lang="en-US" sz="1100" b="0" i="1" cap="none" spc="0" baseline="0">
              <a:ln w="10160">
                <a:noFill/>
                <a:prstDash val="solid"/>
              </a:ln>
              <a:solidFill>
                <a:srgbClr val="FFFFFF"/>
              </a:solidFill>
              <a:effectLst/>
              <a:latin typeface="Arial" panose="020B0604020202020204" pitchFamily="34" charset="0"/>
              <a:cs typeface="Arial" panose="020B0604020202020204" pitchFamily="34" charset="0"/>
            </a:rPr>
            <a:t> satellite or regional church campuses)</a:t>
          </a:r>
          <a:endParaRPr lang="en-US" sz="1100" b="0" i="1" cap="none" spc="0">
            <a:ln w="10160">
              <a:noFill/>
              <a:prstDash val="solid"/>
            </a:ln>
            <a:solidFill>
              <a:srgbClr val="FFFFFF"/>
            </a:solidFill>
            <a:effectLst/>
            <a:latin typeface="Arial" panose="020B0604020202020204" pitchFamily="34" charset="0"/>
            <a:cs typeface="Arial" panose="020B0604020202020204" pitchFamily="34" charset="0"/>
          </a:endParaRPr>
        </a:p>
      </xdr:txBody>
    </xdr:sp>
    <xdr:clientData/>
  </xdr:oneCellAnchor>
  <xdr:oneCellAnchor>
    <xdr:from>
      <xdr:col>0</xdr:col>
      <xdr:colOff>57150</xdr:colOff>
      <xdr:row>19</xdr:row>
      <xdr:rowOff>112210</xdr:rowOff>
    </xdr:from>
    <xdr:ext cx="6509539" cy="505267"/>
    <xdr:sp macro="" textlink="">
      <xdr:nvSpPr>
        <xdr:cNvPr id="5" name="Rectangle 4">
          <a:extLst>
            <a:ext uri="{FF2B5EF4-FFF2-40B4-BE49-F238E27FC236}">
              <a16:creationId xmlns:a16="http://schemas.microsoft.com/office/drawing/2014/main" id="{00000000-0008-0000-0000-000005000000}"/>
            </a:ext>
          </a:extLst>
        </xdr:cNvPr>
        <xdr:cNvSpPr/>
      </xdr:nvSpPr>
      <xdr:spPr>
        <a:xfrm>
          <a:off x="57150" y="3731710"/>
          <a:ext cx="6509539" cy="505267"/>
        </a:xfrm>
        <a:prstGeom prst="rect">
          <a:avLst/>
        </a:prstGeom>
        <a:noFill/>
      </xdr:spPr>
      <xdr:txBody>
        <a:bodyPr wrap="none" lIns="91440" tIns="45720" rIns="91440" bIns="45720">
          <a:spAutoFit/>
        </a:bodyPr>
        <a:lstStyle/>
        <a:p>
          <a:pPr algn="ctr"/>
          <a:r>
            <a:rPr lang="en-US" sz="2800" b="1" cap="none" spc="0">
              <a:ln w="10160">
                <a:noFill/>
                <a:prstDash val="solid"/>
              </a:ln>
              <a:solidFill>
                <a:srgbClr val="FFFFFF"/>
              </a:solidFill>
              <a:effectLst>
                <a:outerShdw blurRad="38100" dist="22860" dir="5400000" algn="tl" rotWithShape="0">
                  <a:srgbClr val="000000">
                    <a:alpha val="30000"/>
                  </a:srgbClr>
                </a:outerShdw>
              </a:effectLst>
              <a:latin typeface="Arial" panose="020B0604020202020204" pitchFamily="34" charset="0"/>
              <a:cs typeface="Arial" panose="020B0604020202020204" pitchFamily="34" charset="0"/>
            </a:rPr>
            <a:t>Church Compensation</a:t>
          </a:r>
          <a:r>
            <a:rPr lang="en-US" sz="2800" b="1" cap="none" spc="0" baseline="0">
              <a:ln w="10160">
                <a:noFill/>
                <a:prstDash val="solid"/>
              </a:ln>
              <a:solidFill>
                <a:srgbClr val="FFFFFF"/>
              </a:solidFill>
              <a:effectLst>
                <a:outerShdw blurRad="38100" dist="22860" dir="5400000" algn="tl" rotWithShape="0">
                  <a:srgbClr val="000000">
                    <a:alpha val="30000"/>
                  </a:srgbClr>
                </a:outerShdw>
              </a:effectLst>
              <a:latin typeface="Arial" panose="020B0604020202020204" pitchFamily="34" charset="0"/>
              <a:cs typeface="Arial" panose="020B0604020202020204" pitchFamily="34" charset="0"/>
            </a:rPr>
            <a:t> Services, LLC</a:t>
          </a:r>
          <a:endParaRPr lang="en-US" sz="2800" b="1" cap="none" spc="0">
            <a:ln w="10160">
              <a:noFill/>
              <a:prstDash val="solid"/>
            </a:ln>
            <a:solidFill>
              <a:srgbClr val="FFFFFF"/>
            </a:solidFill>
            <a:effectLst>
              <a:outerShdw blurRad="38100" dist="22860" dir="5400000" algn="tl" rotWithShape="0">
                <a:srgbClr val="000000">
                  <a:alpha val="30000"/>
                </a:srgbClr>
              </a:outerShdw>
            </a:effectLst>
            <a:latin typeface="Arial" panose="020B0604020202020204" pitchFamily="34" charset="0"/>
            <a:cs typeface="Arial" panose="020B0604020202020204" pitchFamily="34" charset="0"/>
          </a:endParaRPr>
        </a:p>
      </xdr:txBody>
    </xdr:sp>
    <xdr:clientData/>
  </xdr:oneCellAnchor>
  <xdr:twoCellAnchor>
    <xdr:from>
      <xdr:col>3</xdr:col>
      <xdr:colOff>47625</xdr:colOff>
      <xdr:row>14</xdr:row>
      <xdr:rowOff>161925</xdr:rowOff>
    </xdr:from>
    <xdr:to>
      <xdr:col>10</xdr:col>
      <xdr:colOff>571500</xdr:colOff>
      <xdr:row>18</xdr:row>
      <xdr:rowOff>76200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876425" y="2828925"/>
          <a:ext cx="479107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100" b="1" i="1">
              <a:solidFill>
                <a:schemeClr val="bg1"/>
              </a:solidFill>
              <a:latin typeface="+mn-lt"/>
              <a:ea typeface="+mn-ea"/>
              <a:cs typeface="+mn-cs"/>
            </a:rPr>
            <a:t>The harvest is plentiful but the workers are few. Ask the Lord of the harvest, therefore, to send out workers into His harvest field. </a:t>
          </a:r>
        </a:p>
        <a:p>
          <a:pPr algn="r"/>
          <a:r>
            <a:rPr lang="en-US" sz="1100">
              <a:solidFill>
                <a:schemeClr val="bg1"/>
              </a:solidFill>
            </a:rPr>
            <a:t>Matthew 9:37-38</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377825</xdr:colOff>
          <xdr:row>12</xdr:row>
          <xdr:rowOff>146050</xdr:rowOff>
        </xdr:from>
        <xdr:to>
          <xdr:col>6</xdr:col>
          <xdr:colOff>365125</xdr:colOff>
          <xdr:row>14</xdr:row>
          <xdr:rowOff>38100</xdr:rowOff>
        </xdr:to>
        <xdr:grpSp>
          <xdr:nvGrpSpPr>
            <xdr:cNvPr id="3590" name="Group 79">
              <a:extLst>
                <a:ext uri="{FF2B5EF4-FFF2-40B4-BE49-F238E27FC236}">
                  <a16:creationId xmlns:a16="http://schemas.microsoft.com/office/drawing/2014/main" id="{00000000-0008-0000-0200-0000060E0000}"/>
                </a:ext>
              </a:extLst>
            </xdr:cNvPr>
            <xdr:cNvGrpSpPr>
              <a:grpSpLocks/>
            </xdr:cNvGrpSpPr>
          </xdr:nvGrpSpPr>
          <xdr:grpSpPr bwMode="auto">
            <a:xfrm>
              <a:off x="4766945" y="2439670"/>
              <a:ext cx="772160" cy="219710"/>
              <a:chOff x="1510" y="862"/>
              <a:chExt cx="77" cy="30"/>
            </a:xfrm>
          </xdr:grpSpPr>
          <xdr:sp macro="" textlink="">
            <xdr:nvSpPr>
              <xdr:cNvPr id="3519" name="Group Box 447" hidden="1">
                <a:extLst>
                  <a:ext uri="{63B3BB69-23CF-44E3-9099-C40C66FF867C}">
                    <a14:compatExt spid="_x0000_s3519"/>
                  </a:ext>
                  <a:ext uri="{FF2B5EF4-FFF2-40B4-BE49-F238E27FC236}">
                    <a16:creationId xmlns:a16="http://schemas.microsoft.com/office/drawing/2014/main" id="{00000000-0008-0000-0200-0000BF0D0000}"/>
                  </a:ext>
                </a:extLst>
              </xdr:cNvPr>
              <xdr:cNvSpPr/>
            </xdr:nvSpPr>
            <xdr:spPr bwMode="auto">
              <a:xfrm>
                <a:off x="1510" y="862"/>
                <a:ext cx="77" cy="30"/>
              </a:xfrm>
              <a:prstGeom prst="rect">
                <a:avLst/>
              </a:prstGeom>
              <a:noFill/>
              <a:ln w="9525">
                <a:miter lim="800000"/>
                <a:headEnd/>
                <a:tailEnd/>
              </a:ln>
              <a:extLst>
                <a:ext uri="{909E8E84-426E-40DD-AFC4-6F175D3DCCD1}">
                  <a14:hiddenFill>
                    <a:noFill/>
                  </a14:hiddenFill>
                </a:ext>
              </a:extLst>
            </xdr:spPr>
          </xdr:sp>
          <xdr:sp macro="" textlink="">
            <xdr:nvSpPr>
              <xdr:cNvPr id="3520" name="Option Button 448" hidden="1">
                <a:extLst>
                  <a:ext uri="{63B3BB69-23CF-44E3-9099-C40C66FF867C}">
                    <a14:compatExt spid="_x0000_s3520"/>
                  </a:ext>
                  <a:ext uri="{FF2B5EF4-FFF2-40B4-BE49-F238E27FC236}">
                    <a16:creationId xmlns:a16="http://schemas.microsoft.com/office/drawing/2014/main" id="{00000000-0008-0000-0200-0000C00D0000}"/>
                  </a:ext>
                </a:extLst>
              </xdr:cNvPr>
              <xdr:cNvSpPr/>
            </xdr:nvSpPr>
            <xdr:spPr bwMode="auto">
              <a:xfrm>
                <a:off x="1511" y="864"/>
                <a:ext cx="40"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521" name="Option Button 449" hidden="1">
                <a:extLst>
                  <a:ext uri="{63B3BB69-23CF-44E3-9099-C40C66FF867C}">
                    <a14:compatExt spid="_x0000_s3521"/>
                  </a:ext>
                  <a:ext uri="{FF2B5EF4-FFF2-40B4-BE49-F238E27FC236}">
                    <a16:creationId xmlns:a16="http://schemas.microsoft.com/office/drawing/2014/main" id="{00000000-0008-0000-0200-0000C10D0000}"/>
                  </a:ext>
                </a:extLst>
              </xdr:cNvPr>
              <xdr:cNvSpPr/>
            </xdr:nvSpPr>
            <xdr:spPr bwMode="auto">
              <a:xfrm>
                <a:off x="1547" y="864"/>
                <a:ext cx="39"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114300</xdr:rowOff>
    </xdr:from>
    <xdr:to>
      <xdr:col>13</xdr:col>
      <xdr:colOff>276331</xdr:colOff>
      <xdr:row>27</xdr:row>
      <xdr:rowOff>110836</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460664"/>
          <a:ext cx="8201131" cy="46793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melis/Documents/Church%20Compensation%20Services/2017/2017%20MegaChurch%20Compensation%20Survey%20Questionnai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Instructions"/>
      <sheetName val="Organization Information"/>
      <sheetName val="Positional Data"/>
      <sheetName val="Survey Job Description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urvey@churchcompensationservices.com"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
  <sheetViews>
    <sheetView showGridLines="0" tabSelected="1" zoomScale="90" zoomScaleNormal="90" workbookViewId="0"/>
  </sheetViews>
  <sheetFormatPr defaultRowHeight="14.4" x14ac:dyDescent="0.3"/>
  <sheetData>
    <row r="1" spans="1:11" x14ac:dyDescent="0.3">
      <c r="A1" s="30"/>
      <c r="B1" s="30"/>
      <c r="C1" s="30"/>
      <c r="D1" s="30"/>
      <c r="E1" s="30"/>
      <c r="F1" s="30"/>
      <c r="G1" s="30"/>
      <c r="H1" s="30"/>
      <c r="I1" s="30"/>
      <c r="J1" s="30"/>
      <c r="K1" s="30"/>
    </row>
    <row r="2" spans="1:11" x14ac:dyDescent="0.3">
      <c r="A2" s="30"/>
      <c r="B2" s="30"/>
      <c r="C2" s="30"/>
      <c r="D2" s="30"/>
      <c r="E2" s="30"/>
      <c r="F2" s="30"/>
      <c r="G2" s="30"/>
      <c r="H2" s="30"/>
      <c r="I2" s="30"/>
      <c r="J2" s="30"/>
      <c r="K2" s="30"/>
    </row>
    <row r="3" spans="1:11" x14ac:dyDescent="0.3">
      <c r="A3" s="30"/>
      <c r="B3" s="30"/>
      <c r="C3" s="30"/>
      <c r="D3" s="30"/>
      <c r="E3" s="30"/>
      <c r="F3" s="30"/>
      <c r="G3" s="30"/>
      <c r="H3" s="30"/>
      <c r="I3" s="30"/>
      <c r="J3" s="30"/>
      <c r="K3" s="30"/>
    </row>
    <row r="4" spans="1:11" x14ac:dyDescent="0.3">
      <c r="A4" s="30"/>
      <c r="B4" s="30"/>
      <c r="C4" s="30"/>
      <c r="D4" s="30"/>
      <c r="E4" s="30"/>
      <c r="F4" s="30"/>
      <c r="G4" s="30"/>
      <c r="H4" s="30"/>
      <c r="I4" s="30"/>
      <c r="J4" s="30"/>
      <c r="K4" s="30"/>
    </row>
    <row r="5" spans="1:11" x14ac:dyDescent="0.3">
      <c r="A5" s="30"/>
      <c r="B5" s="30"/>
      <c r="C5" s="30"/>
      <c r="D5" s="30"/>
      <c r="E5" s="30"/>
      <c r="F5" s="30"/>
      <c r="G5" s="30"/>
      <c r="H5" s="30"/>
      <c r="I5" s="30"/>
      <c r="J5" s="30"/>
      <c r="K5" s="30"/>
    </row>
    <row r="6" spans="1:11" x14ac:dyDescent="0.3">
      <c r="A6" s="30"/>
      <c r="B6" s="30"/>
      <c r="C6" s="30"/>
      <c r="D6" s="30"/>
      <c r="E6" s="30"/>
      <c r="F6" s="30"/>
      <c r="G6" s="30"/>
      <c r="H6" s="30"/>
      <c r="I6" s="30"/>
      <c r="J6" s="30"/>
      <c r="K6" s="30"/>
    </row>
    <row r="7" spans="1:11" x14ac:dyDescent="0.3">
      <c r="A7" s="30"/>
      <c r="B7" s="30"/>
      <c r="C7" s="30"/>
      <c r="D7" s="30"/>
      <c r="E7" s="30"/>
      <c r="F7" s="30"/>
      <c r="G7" s="30"/>
      <c r="H7" s="30"/>
      <c r="I7" s="30"/>
      <c r="J7" s="30"/>
      <c r="K7" s="30"/>
    </row>
    <row r="8" spans="1:11" x14ac:dyDescent="0.3">
      <c r="A8" s="30"/>
      <c r="B8" s="30"/>
      <c r="C8" s="30"/>
      <c r="D8" s="30"/>
      <c r="E8" s="30"/>
      <c r="F8" s="30"/>
      <c r="G8" s="30"/>
      <c r="H8" s="30"/>
      <c r="I8" s="30"/>
      <c r="J8" s="30"/>
      <c r="K8" s="30"/>
    </row>
    <row r="9" spans="1:11" x14ac:dyDescent="0.3">
      <c r="A9" s="30"/>
      <c r="B9" s="30"/>
      <c r="C9" s="30"/>
      <c r="D9" s="30"/>
      <c r="E9" s="30"/>
      <c r="F9" s="30"/>
      <c r="G9" s="30"/>
      <c r="H9" s="30"/>
      <c r="I9" s="30"/>
      <c r="J9" s="30"/>
      <c r="K9" s="30"/>
    </row>
    <row r="10" spans="1:11" x14ac:dyDescent="0.3">
      <c r="A10" s="30"/>
      <c r="B10" s="30"/>
      <c r="C10" s="30"/>
      <c r="D10" s="30"/>
      <c r="E10" s="30"/>
      <c r="F10" s="30"/>
      <c r="G10" s="30"/>
      <c r="H10" s="30"/>
      <c r="I10" s="30"/>
      <c r="J10" s="30"/>
      <c r="K10" s="30"/>
    </row>
    <row r="11" spans="1:11" x14ac:dyDescent="0.3">
      <c r="A11" s="30"/>
      <c r="B11" s="30"/>
      <c r="C11" s="30"/>
      <c r="D11" s="30"/>
      <c r="E11" s="30"/>
      <c r="F11" s="30"/>
      <c r="G11" s="30"/>
      <c r="H11" s="30"/>
      <c r="I11" s="30"/>
      <c r="J11" s="30"/>
      <c r="K11" s="30"/>
    </row>
    <row r="12" spans="1:11" x14ac:dyDescent="0.3">
      <c r="A12" s="30"/>
      <c r="B12" s="30"/>
      <c r="C12" s="30"/>
      <c r="D12" s="30"/>
      <c r="E12" s="30"/>
      <c r="F12" s="30"/>
      <c r="G12" s="30"/>
      <c r="H12" s="30"/>
      <c r="I12" s="30"/>
      <c r="J12" s="30"/>
      <c r="K12" s="30"/>
    </row>
    <row r="13" spans="1:11" x14ac:dyDescent="0.3">
      <c r="A13" s="30"/>
      <c r="B13" s="30"/>
      <c r="C13" s="30"/>
      <c r="D13" s="30"/>
      <c r="E13" s="30"/>
      <c r="F13" s="30"/>
      <c r="G13" s="30"/>
      <c r="H13" s="30"/>
      <c r="I13" s="30"/>
      <c r="J13" s="30"/>
      <c r="K13" s="30"/>
    </row>
    <row r="14" spans="1:11" x14ac:dyDescent="0.3">
      <c r="A14" s="30"/>
      <c r="B14" s="30"/>
      <c r="C14" s="30"/>
      <c r="D14" s="30"/>
      <c r="E14" s="30"/>
      <c r="F14" s="30"/>
      <c r="G14" s="30"/>
      <c r="H14" s="30"/>
      <c r="I14" s="30"/>
      <c r="J14" s="30"/>
      <c r="K14" s="30"/>
    </row>
    <row r="15" spans="1:11" x14ac:dyDescent="0.3">
      <c r="A15" s="30"/>
      <c r="B15" s="30"/>
      <c r="C15" s="30"/>
      <c r="D15" s="30"/>
      <c r="E15" s="30"/>
      <c r="F15" s="30"/>
      <c r="G15" s="30"/>
      <c r="H15" s="30"/>
      <c r="I15" s="30"/>
      <c r="J15" s="30"/>
      <c r="K15" s="30"/>
    </row>
    <row r="16" spans="1:11" x14ac:dyDescent="0.3">
      <c r="A16" s="30"/>
      <c r="B16" s="30"/>
      <c r="C16" s="30"/>
      <c r="D16" s="30"/>
      <c r="E16" s="30"/>
      <c r="F16" s="30"/>
      <c r="G16" s="30"/>
      <c r="H16" s="30"/>
      <c r="I16" s="30"/>
      <c r="J16" s="30"/>
      <c r="K16" s="30"/>
    </row>
    <row r="17" spans="1:11" x14ac:dyDescent="0.3">
      <c r="A17" s="30"/>
      <c r="B17" s="30"/>
      <c r="C17" s="30"/>
      <c r="D17" s="30"/>
      <c r="E17" s="30"/>
      <c r="F17" s="30"/>
      <c r="G17" s="30"/>
      <c r="H17" s="30"/>
      <c r="I17" s="30"/>
      <c r="J17" s="30"/>
      <c r="K17" s="30"/>
    </row>
    <row r="18" spans="1:11" x14ac:dyDescent="0.3">
      <c r="A18" s="30"/>
      <c r="B18" s="30"/>
      <c r="C18" s="30"/>
      <c r="D18" s="30"/>
      <c r="E18" s="30"/>
      <c r="F18" s="30"/>
      <c r="G18" s="30"/>
      <c r="H18" s="30"/>
      <c r="I18" s="30"/>
      <c r="J18" s="30"/>
      <c r="K18" s="30"/>
    </row>
    <row r="19" spans="1:11" x14ac:dyDescent="0.3">
      <c r="A19" s="30"/>
      <c r="B19" s="30"/>
      <c r="C19" s="30"/>
      <c r="D19" s="30"/>
      <c r="E19" s="30"/>
      <c r="F19" s="30"/>
      <c r="G19" s="30"/>
      <c r="H19" s="30"/>
      <c r="I19" s="30"/>
      <c r="J19" s="30"/>
      <c r="K19" s="30"/>
    </row>
    <row r="20" spans="1:11" x14ac:dyDescent="0.3">
      <c r="A20" s="30"/>
      <c r="B20" s="30"/>
      <c r="C20" s="30"/>
      <c r="D20" s="30"/>
      <c r="E20" s="30"/>
      <c r="F20" s="30"/>
      <c r="G20" s="30"/>
      <c r="H20" s="30"/>
      <c r="I20" s="30"/>
      <c r="J20" s="30"/>
      <c r="K20" s="30"/>
    </row>
    <row r="21" spans="1:11" x14ac:dyDescent="0.3">
      <c r="A21" s="31"/>
      <c r="B21" s="31"/>
      <c r="C21" s="31"/>
      <c r="D21" s="31"/>
      <c r="E21" s="31"/>
      <c r="F21" s="31"/>
      <c r="G21" s="31"/>
      <c r="H21" s="31"/>
      <c r="I21" s="31"/>
      <c r="J21" s="31"/>
      <c r="K21" s="31"/>
    </row>
    <row r="22" spans="1:11" x14ac:dyDescent="0.3">
      <c r="A22" s="31"/>
      <c r="B22" s="31"/>
      <c r="C22" s="31"/>
      <c r="D22" s="31"/>
      <c r="E22" s="31"/>
      <c r="F22" s="31"/>
      <c r="G22" s="31"/>
      <c r="H22" s="31"/>
      <c r="I22" s="31"/>
      <c r="J22" s="31"/>
      <c r="K22" s="31"/>
    </row>
  </sheetData>
  <pageMargins left="0.7" right="0.7" top="0.75" bottom="0.75" header="0.3" footer="0.3"/>
  <pageSetup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76"/>
  <sheetViews>
    <sheetView showGridLines="0" zoomScaleNormal="100" workbookViewId="0">
      <selection sqref="A1:J1"/>
    </sheetView>
  </sheetViews>
  <sheetFormatPr defaultRowHeight="14.4" x14ac:dyDescent="0.3"/>
  <cols>
    <col min="1" max="1" width="30.33203125" style="22" customWidth="1"/>
    <col min="2" max="9" width="11.33203125" style="22" customWidth="1"/>
    <col min="10" max="10" width="12.44140625" style="22" customWidth="1"/>
  </cols>
  <sheetData>
    <row r="1" spans="1:10" ht="37.5" customHeight="1" x14ac:dyDescent="0.3">
      <c r="A1" s="106" t="s">
        <v>423</v>
      </c>
      <c r="B1" s="106"/>
      <c r="C1" s="106"/>
      <c r="D1" s="106"/>
      <c r="E1" s="106"/>
      <c r="F1" s="106"/>
      <c r="G1" s="106"/>
      <c r="H1" s="106"/>
      <c r="I1" s="106"/>
      <c r="J1" s="106"/>
    </row>
    <row r="2" spans="1:10" x14ac:dyDescent="0.3">
      <c r="A2" s="16"/>
      <c r="B2" s="16"/>
      <c r="C2" s="16"/>
      <c r="D2" s="16"/>
      <c r="E2" s="16"/>
      <c r="F2" s="16"/>
      <c r="G2" s="16"/>
      <c r="H2" s="16"/>
      <c r="I2" s="16"/>
      <c r="J2" s="16"/>
    </row>
    <row r="3" spans="1:10" x14ac:dyDescent="0.3">
      <c r="A3" s="107" t="s">
        <v>183</v>
      </c>
      <c r="B3" s="107"/>
      <c r="C3" s="107"/>
      <c r="D3" s="107"/>
      <c r="E3" s="107"/>
      <c r="F3" s="107"/>
      <c r="G3" s="107"/>
      <c r="H3" s="107"/>
      <c r="I3" s="107"/>
      <c r="J3" s="107"/>
    </row>
    <row r="4" spans="1:10" x14ac:dyDescent="0.3">
      <c r="A4" s="43"/>
      <c r="B4" s="43"/>
      <c r="C4" s="43"/>
      <c r="D4" s="43"/>
      <c r="E4" s="43"/>
      <c r="F4" s="43"/>
      <c r="G4" s="43"/>
      <c r="H4" s="43"/>
      <c r="I4" s="43"/>
      <c r="J4" s="43"/>
    </row>
    <row r="5" spans="1:10" s="64" customFormat="1" ht="86.25" customHeight="1" x14ac:dyDescent="0.25">
      <c r="A5" s="108" t="s">
        <v>333</v>
      </c>
      <c r="B5" s="109"/>
      <c r="C5" s="109"/>
      <c r="D5" s="109"/>
      <c r="E5" s="109"/>
      <c r="F5" s="109"/>
      <c r="G5" s="109"/>
      <c r="H5" s="109"/>
      <c r="I5" s="109"/>
      <c r="J5" s="109"/>
    </row>
    <row r="7" spans="1:10" x14ac:dyDescent="0.3">
      <c r="A7" s="110" t="s">
        <v>184</v>
      </c>
      <c r="B7" s="110"/>
      <c r="C7" s="110"/>
      <c r="D7" s="110"/>
      <c r="E7" s="110"/>
      <c r="F7" s="110"/>
      <c r="G7" s="110"/>
      <c r="H7" s="110"/>
      <c r="I7" s="110"/>
      <c r="J7" s="110"/>
    </row>
    <row r="8" spans="1:10" ht="34.5" customHeight="1" x14ac:dyDescent="0.3">
      <c r="A8" s="18" t="s">
        <v>185</v>
      </c>
      <c r="B8" s="104" t="s">
        <v>271</v>
      </c>
      <c r="C8" s="104"/>
      <c r="D8" s="104"/>
      <c r="E8" s="104"/>
      <c r="F8" s="104"/>
      <c r="G8" s="104"/>
      <c r="H8" s="104"/>
      <c r="I8" s="104"/>
      <c r="J8" s="104"/>
    </row>
    <row r="9" spans="1:10" ht="34.5" customHeight="1" x14ac:dyDescent="0.3">
      <c r="A9" s="18" t="s">
        <v>245</v>
      </c>
      <c r="B9" s="105" t="s">
        <v>338</v>
      </c>
      <c r="C9" s="105"/>
      <c r="D9" s="105"/>
      <c r="E9" s="105"/>
      <c r="F9" s="105"/>
      <c r="G9" s="105"/>
      <c r="H9" s="105"/>
      <c r="I9" s="105"/>
      <c r="J9" s="105"/>
    </row>
    <row r="10" spans="1:10" ht="34.5" customHeight="1" x14ac:dyDescent="0.3">
      <c r="A10" s="19" t="s">
        <v>1</v>
      </c>
      <c r="B10" s="104" t="s">
        <v>186</v>
      </c>
      <c r="C10" s="104"/>
      <c r="D10" s="104"/>
      <c r="E10" s="104"/>
      <c r="F10" s="104"/>
      <c r="G10" s="104"/>
      <c r="H10" s="104"/>
      <c r="I10" s="104"/>
      <c r="J10" s="104"/>
    </row>
    <row r="11" spans="1:10" ht="34.5" customHeight="1" x14ac:dyDescent="0.3">
      <c r="A11" s="19" t="s">
        <v>2</v>
      </c>
      <c r="B11" s="104" t="s">
        <v>187</v>
      </c>
      <c r="C11" s="104"/>
      <c r="D11" s="104"/>
      <c r="E11" s="104"/>
      <c r="F11" s="104"/>
      <c r="G11" s="104"/>
      <c r="H11" s="104"/>
      <c r="I11" s="104"/>
      <c r="J11" s="104"/>
    </row>
    <row r="12" spans="1:10" ht="34.5" customHeight="1" x14ac:dyDescent="0.3">
      <c r="A12" s="19" t="s">
        <v>188</v>
      </c>
      <c r="B12" s="104" t="s">
        <v>189</v>
      </c>
      <c r="C12" s="104"/>
      <c r="D12" s="104"/>
      <c r="E12" s="104"/>
      <c r="F12" s="104"/>
      <c r="G12" s="104"/>
      <c r="H12" s="104"/>
      <c r="I12" s="104"/>
      <c r="J12" s="104"/>
    </row>
    <row r="13" spans="1:10" ht="34.5" customHeight="1" x14ac:dyDescent="0.3">
      <c r="A13" s="19" t="s">
        <v>190</v>
      </c>
      <c r="B13" s="104" t="s">
        <v>191</v>
      </c>
      <c r="C13" s="104"/>
      <c r="D13" s="104"/>
      <c r="E13" s="104"/>
      <c r="F13" s="104"/>
      <c r="G13" s="104"/>
      <c r="H13" s="104"/>
      <c r="I13" s="104"/>
      <c r="J13" s="104"/>
    </row>
    <row r="14" spans="1:10" ht="34.5" customHeight="1" x14ac:dyDescent="0.3">
      <c r="A14" s="19" t="s">
        <v>192</v>
      </c>
      <c r="B14" s="104" t="s">
        <v>339</v>
      </c>
      <c r="C14" s="104"/>
      <c r="D14" s="104"/>
      <c r="E14" s="104"/>
      <c r="F14" s="104"/>
      <c r="G14" s="104"/>
      <c r="H14" s="104"/>
      <c r="I14" s="104"/>
      <c r="J14" s="104"/>
    </row>
    <row r="15" spans="1:10" ht="34.5" customHeight="1" x14ac:dyDescent="0.3">
      <c r="A15" s="18" t="s">
        <v>8</v>
      </c>
      <c r="B15" s="104" t="s">
        <v>424</v>
      </c>
      <c r="C15" s="104"/>
      <c r="D15" s="104"/>
      <c r="E15" s="104"/>
      <c r="F15" s="104"/>
      <c r="G15" s="104"/>
      <c r="H15" s="104"/>
      <c r="I15" s="104"/>
      <c r="J15" s="104"/>
    </row>
    <row r="16" spans="1:10" ht="34.5" customHeight="1" x14ac:dyDescent="0.3">
      <c r="A16" s="19" t="s">
        <v>5</v>
      </c>
      <c r="B16" s="104" t="s">
        <v>193</v>
      </c>
      <c r="C16" s="104"/>
      <c r="D16" s="104"/>
      <c r="E16" s="104"/>
      <c r="F16" s="104"/>
      <c r="G16" s="104"/>
      <c r="H16" s="104"/>
      <c r="I16" s="104"/>
      <c r="J16" s="104"/>
    </row>
    <row r="17" spans="1:10" ht="34.5" customHeight="1" x14ac:dyDescent="0.3">
      <c r="A17" s="19" t="s">
        <v>194</v>
      </c>
      <c r="B17" s="104" t="s">
        <v>195</v>
      </c>
      <c r="C17" s="104"/>
      <c r="D17" s="104"/>
      <c r="E17" s="104"/>
      <c r="F17" s="104"/>
      <c r="G17" s="104"/>
      <c r="H17" s="104"/>
      <c r="I17" s="104"/>
      <c r="J17" s="104"/>
    </row>
    <row r="18" spans="1:10" ht="34.5" customHeight="1" x14ac:dyDescent="0.3">
      <c r="A18" s="19" t="s">
        <v>196</v>
      </c>
      <c r="B18" s="104" t="s">
        <v>197</v>
      </c>
      <c r="C18" s="104"/>
      <c r="D18" s="104"/>
      <c r="E18" s="104"/>
      <c r="F18" s="104"/>
      <c r="G18" s="104"/>
      <c r="H18" s="104"/>
      <c r="I18" s="104"/>
      <c r="J18" s="104"/>
    </row>
    <row r="19" spans="1:10" ht="34.5" customHeight="1" x14ac:dyDescent="0.3">
      <c r="A19" s="19" t="s">
        <v>198</v>
      </c>
      <c r="B19" s="104" t="s">
        <v>199</v>
      </c>
      <c r="C19" s="104"/>
      <c r="D19" s="104"/>
      <c r="E19" s="104"/>
      <c r="F19" s="104"/>
      <c r="G19" s="104"/>
      <c r="H19" s="104"/>
      <c r="I19" s="104"/>
      <c r="J19" s="104"/>
    </row>
    <row r="20" spans="1:10" ht="34.5" customHeight="1" x14ac:dyDescent="0.3">
      <c r="A20" s="19" t="s">
        <v>200</v>
      </c>
      <c r="B20" s="104" t="s">
        <v>201</v>
      </c>
      <c r="C20" s="104"/>
      <c r="D20" s="104"/>
      <c r="E20" s="104"/>
      <c r="F20" s="104"/>
      <c r="G20" s="104"/>
      <c r="H20" s="104"/>
      <c r="I20" s="104"/>
      <c r="J20" s="104"/>
    </row>
    <row r="21" spans="1:10" ht="34.5" customHeight="1" x14ac:dyDescent="0.3">
      <c r="A21" s="19" t="s">
        <v>202</v>
      </c>
      <c r="B21" s="104" t="s">
        <v>203</v>
      </c>
      <c r="C21" s="104"/>
      <c r="D21" s="104"/>
      <c r="E21" s="104"/>
      <c r="F21" s="104"/>
      <c r="G21" s="104"/>
      <c r="H21" s="104"/>
      <c r="I21" s="104"/>
      <c r="J21" s="104"/>
    </row>
    <row r="22" spans="1:10" ht="34.5" customHeight="1" x14ac:dyDescent="0.3">
      <c r="A22" s="19" t="s">
        <v>7</v>
      </c>
      <c r="B22" s="104" t="s">
        <v>204</v>
      </c>
      <c r="C22" s="104"/>
      <c r="D22" s="104"/>
      <c r="E22" s="104"/>
      <c r="F22" s="104"/>
      <c r="G22" s="104"/>
      <c r="H22" s="104"/>
      <c r="I22" s="104"/>
      <c r="J22" s="104"/>
    </row>
    <row r="23" spans="1:10" x14ac:dyDescent="0.3">
      <c r="A23" s="14"/>
      <c r="B23" s="14"/>
      <c r="C23" s="14"/>
      <c r="D23" s="14"/>
      <c r="E23" s="14"/>
      <c r="F23" s="14"/>
      <c r="G23" s="14"/>
      <c r="H23" s="14"/>
      <c r="I23" s="14"/>
      <c r="J23" s="14"/>
    </row>
    <row r="24" spans="1:10" x14ac:dyDescent="0.3">
      <c r="A24" s="112" t="s">
        <v>425</v>
      </c>
      <c r="B24" s="112"/>
      <c r="C24" s="112"/>
      <c r="D24" s="112"/>
      <c r="E24" s="112"/>
      <c r="F24" s="112"/>
      <c r="G24" s="112"/>
      <c r="H24" s="112"/>
      <c r="I24" s="112"/>
      <c r="J24" s="112"/>
    </row>
    <row r="25" spans="1:10" x14ac:dyDescent="0.3">
      <c r="A25" s="20" t="s">
        <v>205</v>
      </c>
      <c r="B25" s="14"/>
      <c r="C25" s="14"/>
      <c r="D25" s="14"/>
      <c r="E25" s="14"/>
      <c r="F25" s="14"/>
      <c r="G25" s="14"/>
      <c r="H25" s="14"/>
      <c r="I25" s="14"/>
      <c r="J25" s="14"/>
    </row>
    <row r="26" spans="1:10" x14ac:dyDescent="0.3">
      <c r="A26" s="32" t="s">
        <v>206</v>
      </c>
      <c r="B26" s="14"/>
      <c r="C26" s="14"/>
      <c r="D26" s="14"/>
      <c r="E26" s="14"/>
      <c r="F26" s="14"/>
      <c r="G26" s="14"/>
      <c r="H26" s="14"/>
      <c r="I26" s="14"/>
      <c r="J26" s="14"/>
    </row>
    <row r="27" spans="1:10" x14ac:dyDescent="0.3">
      <c r="A27" s="21" t="s">
        <v>208</v>
      </c>
      <c r="B27" s="14"/>
      <c r="C27" s="14"/>
      <c r="D27" s="14"/>
      <c r="E27" s="14"/>
      <c r="F27" s="14"/>
      <c r="G27" s="14"/>
      <c r="H27" s="14"/>
      <c r="I27" s="14"/>
      <c r="J27" s="14"/>
    </row>
    <row r="28" spans="1:10" x14ac:dyDescent="0.3">
      <c r="A28" s="111" t="s">
        <v>207</v>
      </c>
      <c r="B28" s="111"/>
      <c r="C28" s="111"/>
      <c r="D28" s="111"/>
      <c r="E28" s="111"/>
      <c r="F28" s="111"/>
      <c r="G28" s="111"/>
      <c r="H28" s="111"/>
      <c r="I28" s="111"/>
      <c r="J28" s="111"/>
    </row>
    <row r="29" spans="1:10" x14ac:dyDescent="0.3">
      <c r="A29" s="14"/>
      <c r="B29" s="14"/>
      <c r="C29" s="14"/>
      <c r="D29" s="14"/>
      <c r="E29" s="14"/>
      <c r="F29" s="14"/>
      <c r="G29" s="14"/>
      <c r="H29" s="14"/>
      <c r="I29" s="14"/>
      <c r="J29" s="14"/>
    </row>
    <row r="30" spans="1:10" x14ac:dyDescent="0.3">
      <c r="A30" s="14"/>
      <c r="B30" s="14"/>
      <c r="C30" s="14"/>
      <c r="D30" s="14"/>
      <c r="E30" s="14"/>
      <c r="F30" s="14"/>
      <c r="G30" s="14"/>
      <c r="H30" s="14"/>
      <c r="I30" s="14"/>
      <c r="J30" s="14"/>
    </row>
    <row r="31" spans="1:10" x14ac:dyDescent="0.3">
      <c r="A31" s="14"/>
      <c r="B31" s="14"/>
      <c r="C31" s="14"/>
      <c r="D31" s="14"/>
      <c r="E31" s="14"/>
      <c r="F31" s="14"/>
      <c r="G31" s="14"/>
      <c r="H31" s="14"/>
      <c r="I31" s="14"/>
      <c r="J31" s="14"/>
    </row>
    <row r="32" spans="1:10" x14ac:dyDescent="0.3">
      <c r="A32" s="14"/>
      <c r="B32" s="14"/>
      <c r="C32" s="14"/>
      <c r="D32" s="14"/>
      <c r="E32" s="14"/>
      <c r="F32" s="14"/>
      <c r="G32" s="14"/>
      <c r="H32" s="14"/>
      <c r="I32" s="14"/>
      <c r="J32" s="14"/>
    </row>
    <row r="33" spans="1:10" x14ac:dyDescent="0.3">
      <c r="A33" s="14"/>
      <c r="B33" s="14"/>
      <c r="C33" s="14"/>
      <c r="D33" s="14"/>
      <c r="E33" s="14"/>
      <c r="F33" s="14"/>
      <c r="G33" s="14"/>
      <c r="H33" s="14"/>
      <c r="I33" s="14"/>
      <c r="J33" s="14"/>
    </row>
    <row r="34" spans="1:10" x14ac:dyDescent="0.3">
      <c r="A34" s="14"/>
      <c r="B34" s="14"/>
      <c r="C34" s="14"/>
      <c r="D34" s="14"/>
      <c r="E34" s="14"/>
      <c r="F34" s="14"/>
      <c r="G34" s="14"/>
      <c r="H34" s="14"/>
      <c r="I34" s="14"/>
      <c r="J34" s="14"/>
    </row>
    <row r="35" spans="1:10" x14ac:dyDescent="0.3">
      <c r="A35" s="14"/>
      <c r="B35" s="14"/>
      <c r="C35" s="14"/>
      <c r="D35" s="14"/>
      <c r="E35" s="14"/>
      <c r="F35" s="14"/>
      <c r="G35" s="14"/>
      <c r="H35" s="14"/>
      <c r="I35" s="14"/>
      <c r="J35" s="14"/>
    </row>
    <row r="36" spans="1:10" x14ac:dyDescent="0.3">
      <c r="A36" s="14"/>
      <c r="B36" s="14"/>
      <c r="C36" s="14"/>
      <c r="D36" s="14"/>
      <c r="E36" s="14"/>
      <c r="F36" s="14"/>
      <c r="G36" s="14"/>
      <c r="H36" s="14"/>
      <c r="I36" s="14"/>
      <c r="J36" s="14"/>
    </row>
    <row r="37" spans="1:10" x14ac:dyDescent="0.3">
      <c r="A37" s="14"/>
      <c r="B37" s="14"/>
      <c r="C37" s="14"/>
      <c r="D37" s="14"/>
      <c r="E37" s="14"/>
      <c r="F37" s="14"/>
      <c r="G37" s="14"/>
      <c r="H37" s="14"/>
      <c r="I37" s="14"/>
      <c r="J37" s="14"/>
    </row>
    <row r="38" spans="1:10" x14ac:dyDescent="0.3">
      <c r="A38" s="14"/>
      <c r="B38" s="14"/>
      <c r="C38" s="14"/>
      <c r="D38" s="14"/>
      <c r="E38" s="14"/>
      <c r="F38" s="14"/>
      <c r="G38" s="14"/>
      <c r="H38" s="14"/>
      <c r="I38" s="14"/>
      <c r="J38" s="14"/>
    </row>
    <row r="39" spans="1:10" x14ac:dyDescent="0.3">
      <c r="A39" s="14"/>
      <c r="B39" s="14"/>
      <c r="C39" s="14"/>
      <c r="D39" s="14"/>
      <c r="E39" s="14"/>
      <c r="F39" s="14"/>
      <c r="G39" s="14"/>
      <c r="H39" s="14"/>
      <c r="I39" s="14"/>
      <c r="J39" s="14"/>
    </row>
    <row r="40" spans="1:10" x14ac:dyDescent="0.3">
      <c r="A40" s="14"/>
      <c r="B40" s="14"/>
      <c r="C40" s="14"/>
      <c r="D40" s="14"/>
      <c r="E40" s="14"/>
      <c r="F40" s="14"/>
      <c r="G40" s="14"/>
      <c r="H40" s="14"/>
      <c r="I40" s="14"/>
      <c r="J40" s="14"/>
    </row>
    <row r="41" spans="1:10" x14ac:dyDescent="0.3">
      <c r="A41" s="14"/>
      <c r="B41" s="14"/>
      <c r="C41" s="14"/>
      <c r="D41" s="14"/>
      <c r="E41" s="14"/>
      <c r="F41" s="14"/>
      <c r="G41" s="14"/>
      <c r="H41" s="14"/>
      <c r="I41" s="14"/>
      <c r="J41" s="14"/>
    </row>
    <row r="42" spans="1:10" x14ac:dyDescent="0.3">
      <c r="A42" s="14"/>
      <c r="B42" s="14"/>
      <c r="C42" s="14"/>
      <c r="D42" s="14"/>
      <c r="E42" s="14"/>
      <c r="F42" s="14"/>
      <c r="G42" s="14"/>
      <c r="H42" s="14"/>
      <c r="I42" s="14"/>
      <c r="J42" s="14"/>
    </row>
    <row r="43" spans="1:10" x14ac:dyDescent="0.3">
      <c r="A43" s="14"/>
      <c r="B43" s="14"/>
      <c r="C43" s="14"/>
      <c r="D43" s="14"/>
      <c r="E43" s="14"/>
      <c r="F43" s="14"/>
      <c r="G43" s="14"/>
      <c r="H43" s="14"/>
      <c r="I43" s="14"/>
      <c r="J43" s="14"/>
    </row>
    <row r="44" spans="1:10" x14ac:dyDescent="0.3">
      <c r="A44" s="14"/>
      <c r="B44" s="14"/>
      <c r="C44" s="14"/>
      <c r="D44" s="14"/>
      <c r="E44" s="14"/>
      <c r="F44" s="14"/>
      <c r="G44" s="14"/>
      <c r="H44" s="14"/>
      <c r="I44" s="14"/>
      <c r="J44" s="14"/>
    </row>
    <row r="45" spans="1:10" x14ac:dyDescent="0.3">
      <c r="A45" s="14"/>
      <c r="B45" s="14"/>
      <c r="C45" s="14"/>
      <c r="D45" s="14"/>
      <c r="E45" s="14"/>
      <c r="F45" s="14"/>
      <c r="G45" s="14"/>
      <c r="H45" s="14"/>
      <c r="I45" s="14"/>
      <c r="J45" s="14"/>
    </row>
    <row r="46" spans="1:10" x14ac:dyDescent="0.3">
      <c r="A46" s="14"/>
      <c r="B46" s="14"/>
      <c r="C46" s="14"/>
      <c r="D46" s="14"/>
      <c r="E46" s="14"/>
      <c r="F46" s="14"/>
      <c r="G46" s="14"/>
      <c r="H46" s="14"/>
      <c r="I46" s="14"/>
      <c r="J46" s="14"/>
    </row>
    <row r="47" spans="1:10" x14ac:dyDescent="0.3">
      <c r="A47" s="14"/>
      <c r="B47" s="14"/>
      <c r="C47" s="14"/>
      <c r="D47" s="14"/>
      <c r="E47" s="14"/>
      <c r="F47" s="14"/>
      <c r="G47" s="14"/>
      <c r="H47" s="14"/>
      <c r="I47" s="14"/>
      <c r="J47" s="14"/>
    </row>
    <row r="48" spans="1:10" x14ac:dyDescent="0.3">
      <c r="A48" s="14"/>
      <c r="B48" s="14"/>
      <c r="C48" s="14"/>
      <c r="D48" s="14"/>
      <c r="E48" s="14"/>
      <c r="F48" s="14"/>
      <c r="G48" s="14"/>
      <c r="H48" s="14"/>
      <c r="I48" s="14"/>
      <c r="J48" s="14"/>
    </row>
    <row r="49" spans="1:10" x14ac:dyDescent="0.3">
      <c r="A49" s="14"/>
      <c r="B49" s="14"/>
      <c r="C49" s="14"/>
      <c r="D49" s="14"/>
      <c r="E49" s="14"/>
      <c r="F49" s="14"/>
      <c r="G49" s="14"/>
      <c r="H49" s="14"/>
      <c r="I49" s="14"/>
      <c r="J49" s="14"/>
    </row>
    <row r="50" spans="1:10" x14ac:dyDescent="0.3">
      <c r="A50" s="14"/>
      <c r="B50" s="14"/>
      <c r="C50" s="14"/>
      <c r="D50" s="14"/>
      <c r="E50" s="14"/>
      <c r="F50" s="14"/>
      <c r="G50" s="14"/>
      <c r="H50" s="14"/>
      <c r="I50" s="14"/>
      <c r="J50" s="14"/>
    </row>
    <row r="51" spans="1:10" x14ac:dyDescent="0.3">
      <c r="A51" s="14"/>
      <c r="B51" s="14"/>
      <c r="C51" s="14"/>
      <c r="D51" s="14"/>
      <c r="E51" s="14"/>
      <c r="F51" s="14"/>
      <c r="G51" s="14"/>
      <c r="H51" s="14"/>
      <c r="I51" s="14"/>
      <c r="J51" s="14"/>
    </row>
    <row r="52" spans="1:10" x14ac:dyDescent="0.3">
      <c r="A52" s="14"/>
      <c r="B52" s="14"/>
      <c r="C52" s="14"/>
      <c r="D52" s="14"/>
      <c r="E52" s="14"/>
      <c r="F52" s="14"/>
      <c r="G52" s="14"/>
      <c r="H52" s="14"/>
      <c r="I52" s="14"/>
      <c r="J52" s="14"/>
    </row>
    <row r="53" spans="1:10" x14ac:dyDescent="0.3">
      <c r="A53" s="14"/>
      <c r="B53" s="14"/>
      <c r="C53" s="14"/>
      <c r="D53" s="14"/>
      <c r="E53" s="14"/>
      <c r="F53" s="14"/>
      <c r="G53" s="14"/>
      <c r="H53" s="14"/>
      <c r="I53" s="14"/>
      <c r="J53" s="14"/>
    </row>
    <row r="54" spans="1:10" x14ac:dyDescent="0.3">
      <c r="A54" s="14"/>
      <c r="B54" s="14"/>
      <c r="C54" s="14"/>
      <c r="D54" s="14"/>
      <c r="E54" s="14"/>
      <c r="F54" s="14"/>
      <c r="G54" s="14"/>
      <c r="H54" s="14"/>
      <c r="I54" s="14"/>
      <c r="J54" s="14"/>
    </row>
    <row r="55" spans="1:10" x14ac:dyDescent="0.3">
      <c r="A55" s="14"/>
      <c r="B55" s="14"/>
      <c r="C55" s="14"/>
      <c r="D55" s="14"/>
      <c r="E55" s="14"/>
      <c r="F55" s="14"/>
      <c r="G55" s="14"/>
      <c r="H55" s="14"/>
      <c r="I55" s="14"/>
      <c r="J55" s="14"/>
    </row>
    <row r="56" spans="1:10" x14ac:dyDescent="0.3">
      <c r="A56" s="14"/>
      <c r="B56" s="14"/>
      <c r="C56" s="14"/>
      <c r="D56" s="14"/>
      <c r="E56" s="14"/>
      <c r="F56" s="14"/>
      <c r="G56" s="14"/>
      <c r="H56" s="14"/>
      <c r="I56" s="14"/>
      <c r="J56" s="14"/>
    </row>
    <row r="57" spans="1:10" x14ac:dyDescent="0.3">
      <c r="A57" s="14"/>
      <c r="B57" s="14"/>
      <c r="C57" s="14"/>
      <c r="D57" s="14"/>
      <c r="E57" s="14"/>
      <c r="F57" s="14"/>
      <c r="G57" s="14"/>
      <c r="H57" s="14"/>
      <c r="I57" s="14"/>
      <c r="J57" s="14"/>
    </row>
    <row r="58" spans="1:10" x14ac:dyDescent="0.3">
      <c r="A58" s="14"/>
      <c r="B58" s="14"/>
      <c r="C58" s="14"/>
      <c r="D58" s="14"/>
      <c r="E58" s="14"/>
      <c r="F58" s="14"/>
      <c r="G58" s="14"/>
      <c r="H58" s="14"/>
      <c r="I58" s="14"/>
      <c r="J58" s="14"/>
    </row>
    <row r="59" spans="1:10" x14ac:dyDescent="0.3">
      <c r="A59" s="14"/>
      <c r="B59" s="14"/>
      <c r="C59" s="14"/>
      <c r="D59" s="14"/>
      <c r="E59" s="14"/>
      <c r="F59" s="14"/>
      <c r="G59" s="14"/>
      <c r="H59" s="14"/>
      <c r="I59" s="14"/>
      <c r="J59" s="14"/>
    </row>
    <row r="60" spans="1:10" x14ac:dyDescent="0.3">
      <c r="A60" s="14"/>
      <c r="B60" s="14"/>
      <c r="C60" s="14"/>
      <c r="D60" s="14"/>
      <c r="E60" s="14"/>
      <c r="F60" s="14"/>
      <c r="G60" s="14"/>
      <c r="H60" s="14"/>
      <c r="I60" s="14"/>
      <c r="J60" s="14"/>
    </row>
    <row r="61" spans="1:10" x14ac:dyDescent="0.3">
      <c r="A61" s="14"/>
      <c r="B61" s="14"/>
      <c r="C61" s="14"/>
      <c r="D61" s="14"/>
      <c r="E61" s="14"/>
      <c r="F61" s="14"/>
      <c r="G61" s="14"/>
      <c r="H61" s="14"/>
      <c r="I61" s="14"/>
      <c r="J61" s="14"/>
    </row>
    <row r="62" spans="1:10" x14ac:dyDescent="0.3">
      <c r="A62" s="14"/>
      <c r="B62" s="14"/>
      <c r="C62" s="14"/>
      <c r="D62" s="14"/>
      <c r="E62" s="14"/>
      <c r="F62" s="14"/>
      <c r="G62" s="14"/>
      <c r="H62" s="14"/>
      <c r="I62" s="14"/>
      <c r="J62" s="14"/>
    </row>
    <row r="63" spans="1:10" x14ac:dyDescent="0.3">
      <c r="A63" s="14"/>
      <c r="B63" s="14"/>
      <c r="C63" s="14"/>
      <c r="D63" s="14"/>
      <c r="E63" s="14"/>
      <c r="F63" s="14"/>
      <c r="G63" s="14"/>
      <c r="H63" s="14"/>
      <c r="I63" s="14"/>
      <c r="J63" s="14"/>
    </row>
    <row r="64" spans="1:10" x14ac:dyDescent="0.3">
      <c r="A64" s="14"/>
      <c r="B64" s="14"/>
      <c r="C64" s="14"/>
      <c r="D64" s="14"/>
      <c r="E64" s="14"/>
      <c r="F64" s="14"/>
      <c r="G64" s="14"/>
      <c r="H64" s="14"/>
      <c r="I64" s="14"/>
      <c r="J64" s="14"/>
    </row>
    <row r="65" spans="1:10" x14ac:dyDescent="0.3">
      <c r="A65" s="14"/>
      <c r="B65" s="14"/>
      <c r="C65" s="14"/>
      <c r="D65" s="14"/>
      <c r="E65" s="14"/>
      <c r="F65" s="14"/>
      <c r="G65" s="14"/>
      <c r="H65" s="14"/>
      <c r="I65" s="14"/>
      <c r="J65" s="14"/>
    </row>
    <row r="66" spans="1:10" x14ac:dyDescent="0.3">
      <c r="A66" s="14"/>
      <c r="B66" s="14"/>
      <c r="C66" s="14"/>
      <c r="D66" s="14"/>
      <c r="E66" s="14"/>
      <c r="F66" s="14"/>
      <c r="G66" s="14"/>
      <c r="H66" s="14"/>
      <c r="I66" s="14"/>
      <c r="J66" s="14"/>
    </row>
    <row r="67" spans="1:10" x14ac:dyDescent="0.3">
      <c r="A67" s="14"/>
      <c r="B67" s="14"/>
      <c r="C67" s="14"/>
      <c r="D67" s="14"/>
      <c r="E67" s="14"/>
      <c r="F67" s="14"/>
      <c r="G67" s="14"/>
      <c r="H67" s="14"/>
      <c r="I67" s="14"/>
      <c r="J67" s="14"/>
    </row>
    <row r="68" spans="1:10" x14ac:dyDescent="0.3">
      <c r="A68" s="14"/>
      <c r="B68" s="14"/>
      <c r="C68" s="14"/>
      <c r="D68" s="14"/>
      <c r="E68" s="14"/>
      <c r="F68" s="14"/>
      <c r="G68" s="14"/>
      <c r="H68" s="14"/>
      <c r="I68" s="14"/>
      <c r="J68" s="14"/>
    </row>
    <row r="69" spans="1:10" x14ac:dyDescent="0.3">
      <c r="A69" s="14"/>
      <c r="B69" s="14"/>
      <c r="C69" s="14"/>
      <c r="D69" s="14"/>
      <c r="E69" s="14"/>
      <c r="F69" s="14"/>
      <c r="G69" s="14"/>
      <c r="H69" s="14"/>
      <c r="I69" s="14"/>
      <c r="J69" s="14"/>
    </row>
    <row r="70" spans="1:10" x14ac:dyDescent="0.3">
      <c r="A70" s="14"/>
      <c r="B70" s="14"/>
      <c r="C70" s="14"/>
      <c r="D70" s="14"/>
      <c r="E70" s="14"/>
      <c r="F70" s="14"/>
      <c r="G70" s="14"/>
      <c r="H70" s="14"/>
      <c r="I70" s="14"/>
      <c r="J70" s="14"/>
    </row>
    <row r="71" spans="1:10" x14ac:dyDescent="0.3">
      <c r="A71" s="14"/>
      <c r="B71" s="14"/>
      <c r="C71" s="14"/>
      <c r="D71" s="14"/>
      <c r="E71" s="14"/>
      <c r="F71" s="14"/>
      <c r="G71" s="14"/>
      <c r="H71" s="14"/>
      <c r="I71" s="14"/>
      <c r="J71" s="14"/>
    </row>
    <row r="72" spans="1:10" x14ac:dyDescent="0.3">
      <c r="A72" s="14"/>
      <c r="B72" s="14"/>
      <c r="C72" s="14"/>
      <c r="D72" s="14"/>
      <c r="E72" s="14"/>
      <c r="F72" s="14"/>
      <c r="G72" s="14"/>
      <c r="H72" s="14"/>
      <c r="I72" s="14"/>
      <c r="J72" s="14"/>
    </row>
    <row r="73" spans="1:10" x14ac:dyDescent="0.3">
      <c r="A73" s="14"/>
      <c r="B73" s="14"/>
      <c r="C73" s="14"/>
      <c r="D73" s="14"/>
      <c r="E73" s="14"/>
      <c r="F73" s="14"/>
      <c r="G73" s="14"/>
      <c r="H73" s="14"/>
      <c r="I73" s="14"/>
      <c r="J73" s="14"/>
    </row>
    <row r="74" spans="1:10" x14ac:dyDescent="0.3">
      <c r="A74" s="14"/>
      <c r="B74" s="14"/>
      <c r="C74" s="14"/>
      <c r="D74" s="14"/>
      <c r="E74" s="14"/>
      <c r="F74" s="14"/>
      <c r="G74" s="14"/>
      <c r="H74" s="14"/>
      <c r="I74" s="14"/>
      <c r="J74" s="14"/>
    </row>
    <row r="75" spans="1:10" x14ac:dyDescent="0.3">
      <c r="A75" s="14"/>
      <c r="B75" s="14"/>
      <c r="C75" s="14"/>
      <c r="D75" s="14"/>
      <c r="E75" s="14"/>
      <c r="F75" s="14"/>
      <c r="G75" s="14"/>
      <c r="H75" s="14"/>
      <c r="I75" s="14"/>
      <c r="J75" s="14"/>
    </row>
    <row r="76" spans="1:10" x14ac:dyDescent="0.3">
      <c r="A76" s="14"/>
      <c r="B76" s="14"/>
      <c r="C76" s="14"/>
      <c r="D76" s="14"/>
      <c r="E76" s="14"/>
      <c r="F76" s="14"/>
      <c r="G76" s="14"/>
      <c r="H76" s="14"/>
      <c r="I76" s="14"/>
      <c r="J76" s="14"/>
    </row>
  </sheetData>
  <mergeCells count="21">
    <mergeCell ref="A28:J28"/>
    <mergeCell ref="B16:J16"/>
    <mergeCell ref="B17:J17"/>
    <mergeCell ref="B18:J18"/>
    <mergeCell ref="B19:J19"/>
    <mergeCell ref="B20:J20"/>
    <mergeCell ref="B21:J21"/>
    <mergeCell ref="B22:J22"/>
    <mergeCell ref="A24:J24"/>
    <mergeCell ref="A1:J1"/>
    <mergeCell ref="A3:J3"/>
    <mergeCell ref="A5:J5"/>
    <mergeCell ref="A7:J7"/>
    <mergeCell ref="B8:J8"/>
    <mergeCell ref="B13:J13"/>
    <mergeCell ref="B14:J14"/>
    <mergeCell ref="B15:J15"/>
    <mergeCell ref="B10:J10"/>
    <mergeCell ref="B9:J9"/>
    <mergeCell ref="B12:J12"/>
    <mergeCell ref="B11:J11"/>
  </mergeCells>
  <hyperlinks>
    <hyperlink ref="A26" r:id="rId1" xr:uid="{00000000-0004-0000-0100-000000000000}"/>
  </hyperlinks>
  <pageMargins left="0.25" right="0.25" top="0.75" bottom="0.75" header="0.3" footer="0.3"/>
  <pageSetup scale="99" orientation="landscape" r:id="rId2"/>
  <headerFooter>
    <oddHeader>&amp;L&amp;"-,Bold"2023 Regional Campus Compensation Survey
&amp;A</oddHeader>
    <oddFooter>&amp;L© 2023 Church Compensation Services LLC&amp;C&amp;P&amp;R&amp;A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DE327"/>
  <sheetViews>
    <sheetView showGridLines="0" zoomScaleNormal="100" workbookViewId="0">
      <selection activeCell="B2" sqref="B2:G2"/>
    </sheetView>
  </sheetViews>
  <sheetFormatPr defaultColWidth="8" defaultRowHeight="14.4" x14ac:dyDescent="0.3"/>
  <cols>
    <col min="1" max="1" width="12.33203125" style="14" customWidth="1"/>
    <col min="2" max="2" width="5" style="14" customWidth="1"/>
    <col min="3" max="3" width="27.33203125" style="14" customWidth="1"/>
    <col min="4" max="4" width="12.33203125" style="14" customWidth="1"/>
    <col min="5" max="5" width="7" style="14" customWidth="1"/>
    <col min="6" max="6" width="11.44140625" style="14" customWidth="1"/>
    <col min="7" max="7" width="13.5546875" style="14" customWidth="1"/>
    <col min="8" max="8" width="10.44140625" style="14" customWidth="1"/>
    <col min="9" max="9" width="8" style="14" customWidth="1"/>
    <col min="10" max="107" width="9.109375" customWidth="1"/>
    <col min="108" max="109" width="14.88671875" style="17" customWidth="1"/>
    <col min="110" max="253" width="9.109375" style="15" customWidth="1"/>
    <col min="254" max="16384" width="8" style="15"/>
  </cols>
  <sheetData>
    <row r="1" spans="1:109" ht="19.5" customHeight="1" x14ac:dyDescent="0.3">
      <c r="A1" s="13" t="s">
        <v>176</v>
      </c>
    </row>
    <row r="2" spans="1:109" ht="15.75" customHeight="1" x14ac:dyDescent="0.3">
      <c r="A2" s="14" t="s">
        <v>178</v>
      </c>
      <c r="B2" s="113"/>
      <c r="C2" s="113"/>
      <c r="D2" s="113"/>
      <c r="E2" s="113"/>
      <c r="F2" s="113"/>
      <c r="G2" s="113"/>
      <c r="I2"/>
      <c r="CZ2" s="17"/>
      <c r="DA2" s="17"/>
      <c r="DB2" s="15"/>
      <c r="DC2" s="15"/>
      <c r="DD2" s="15"/>
      <c r="DE2" s="15"/>
    </row>
    <row r="3" spans="1:109" ht="15.75" customHeight="1" x14ac:dyDescent="0.3">
      <c r="A3" s="14" t="s">
        <v>259</v>
      </c>
      <c r="B3" s="121"/>
      <c r="C3" s="121"/>
      <c r="D3" s="121"/>
      <c r="E3" s="121"/>
      <c r="F3" s="121"/>
      <c r="G3" s="121"/>
      <c r="H3" s="45"/>
      <c r="I3"/>
      <c r="CZ3" s="17"/>
      <c r="DA3" s="17"/>
      <c r="DB3" s="15"/>
      <c r="DC3" s="15"/>
      <c r="DD3" s="15"/>
      <c r="DE3" s="15"/>
    </row>
    <row r="4" spans="1:109" ht="15.75" customHeight="1" x14ac:dyDescent="0.3">
      <c r="A4" s="14" t="s">
        <v>177</v>
      </c>
      <c r="B4" s="121"/>
      <c r="C4" s="121"/>
      <c r="D4" s="121"/>
      <c r="E4" s="121"/>
      <c r="F4" s="121"/>
      <c r="G4" s="121"/>
      <c r="H4" s="15"/>
      <c r="I4"/>
      <c r="CW4" s="17"/>
      <c r="CX4" s="17"/>
      <c r="CY4" s="15"/>
      <c r="CZ4" s="15"/>
      <c r="DA4" s="15"/>
      <c r="DB4" s="15"/>
      <c r="DC4" s="15"/>
      <c r="DD4" s="15"/>
      <c r="DE4" s="15"/>
    </row>
    <row r="5" spans="1:109" ht="15.75" customHeight="1" x14ac:dyDescent="0.3">
      <c r="A5" s="23" t="s">
        <v>182</v>
      </c>
      <c r="B5" s="120"/>
      <c r="C5" s="120"/>
      <c r="D5" s="120"/>
      <c r="E5" s="120"/>
      <c r="F5" s="120"/>
      <c r="G5" s="120"/>
      <c r="H5" s="45"/>
      <c r="I5" s="23"/>
    </row>
    <row r="6" spans="1:109" ht="15.75" customHeight="1" x14ac:dyDescent="0.3">
      <c r="A6" s="14" t="s">
        <v>212</v>
      </c>
      <c r="B6" s="121"/>
      <c r="C6" s="121"/>
      <c r="D6" s="121"/>
      <c r="E6" s="121"/>
      <c r="F6" s="121"/>
      <c r="G6" s="121"/>
      <c r="H6" s="45"/>
      <c r="I6" s="23"/>
    </row>
    <row r="7" spans="1:109" ht="15.75" customHeight="1" x14ac:dyDescent="0.3">
      <c r="A7" s="14" t="s">
        <v>211</v>
      </c>
      <c r="B7" s="121"/>
      <c r="C7" s="121"/>
      <c r="D7" s="121"/>
      <c r="E7" s="121"/>
      <c r="F7" s="121"/>
      <c r="G7" s="121"/>
      <c r="H7" s="23"/>
      <c r="I7" s="23"/>
    </row>
    <row r="8" spans="1:109" ht="15.75" customHeight="1" x14ac:dyDescent="0.3">
      <c r="A8" s="14" t="s">
        <v>179</v>
      </c>
      <c r="B8" s="121"/>
      <c r="C8" s="121"/>
      <c r="D8" s="121"/>
      <c r="E8" s="121"/>
      <c r="F8" s="121"/>
      <c r="G8" s="121"/>
      <c r="H8" s="15"/>
      <c r="I8" s="15"/>
    </row>
    <row r="9" spans="1:109" ht="15.75" customHeight="1" x14ac:dyDescent="0.3">
      <c r="A9" s="14" t="s">
        <v>180</v>
      </c>
      <c r="B9" s="101"/>
      <c r="C9" s="101"/>
      <c r="D9" s="45" t="s">
        <v>181</v>
      </c>
      <c r="E9" s="102"/>
      <c r="F9" s="45" t="s">
        <v>422</v>
      </c>
      <c r="G9" s="103"/>
      <c r="H9" s="15"/>
      <c r="I9" s="15"/>
    </row>
    <row r="10" spans="1:109" ht="10.050000000000001" customHeight="1" x14ac:dyDescent="0.3">
      <c r="B10" s="44"/>
      <c r="C10" s="44"/>
      <c r="D10" s="44"/>
      <c r="E10" s="45"/>
      <c r="F10" s="23"/>
      <c r="G10" s="23"/>
      <c r="H10" s="44"/>
      <c r="I10" s="23"/>
    </row>
    <row r="11" spans="1:109" x14ac:dyDescent="0.3">
      <c r="A11" s="13" t="s">
        <v>262</v>
      </c>
    </row>
    <row r="12" spans="1:109" x14ac:dyDescent="0.3">
      <c r="A12" s="14" t="s">
        <v>263</v>
      </c>
      <c r="D12" s="113"/>
      <c r="E12" s="113"/>
      <c r="G12" s="44"/>
      <c r="H12" s="44"/>
    </row>
    <row r="13" spans="1:109" ht="10.050000000000001" customHeight="1" x14ac:dyDescent="0.3">
      <c r="A13" s="15"/>
      <c r="H13" s="15"/>
    </row>
    <row r="14" spans="1:109" ht="14.4" customHeight="1" x14ac:dyDescent="0.3">
      <c r="A14" s="91" t="s">
        <v>343</v>
      </c>
      <c r="B14" s="91"/>
      <c r="C14" s="91"/>
      <c r="D14" s="91"/>
      <c r="E14" s="91"/>
    </row>
    <row r="15" spans="1:109" ht="10.050000000000001" customHeight="1" x14ac:dyDescent="0.3">
      <c r="A15" s="91"/>
      <c r="B15" s="91"/>
      <c r="C15" s="91"/>
      <c r="D15" s="91"/>
      <c r="E15" s="91"/>
    </row>
    <row r="16" spans="1:109" x14ac:dyDescent="0.3">
      <c r="A16" s="14" t="s">
        <v>342</v>
      </c>
      <c r="D16" s="113"/>
      <c r="E16" s="113"/>
      <c r="G16" s="97"/>
      <c r="H16" s="97"/>
    </row>
    <row r="17" spans="1:8" ht="10.050000000000001" customHeight="1" x14ac:dyDescent="0.3">
      <c r="A17" s="118"/>
      <c r="B17" s="118"/>
      <c r="C17" s="41"/>
      <c r="G17" s="98"/>
      <c r="H17" s="99"/>
    </row>
    <row r="18" spans="1:8" x14ac:dyDescent="0.3">
      <c r="A18" s="91" t="s">
        <v>344</v>
      </c>
      <c r="B18" s="91"/>
      <c r="C18" s="91"/>
      <c r="D18" s="119"/>
      <c r="E18" s="119"/>
      <c r="G18" s="15"/>
      <c r="H18" s="15"/>
    </row>
    <row r="19" spans="1:8" ht="10.050000000000001" customHeight="1" x14ac:dyDescent="0.3">
      <c r="B19" s="66"/>
      <c r="C19" s="66"/>
      <c r="D19" s="66"/>
      <c r="E19" s="66"/>
      <c r="F19" s="66"/>
      <c r="G19" s="15"/>
      <c r="H19" s="15"/>
    </row>
    <row r="20" spans="1:8" ht="31.2" thickBot="1" x14ac:dyDescent="0.35">
      <c r="A20" s="122" t="s">
        <v>245</v>
      </c>
      <c r="B20" s="123"/>
      <c r="C20" s="67" t="s">
        <v>335</v>
      </c>
      <c r="D20" s="46" t="s">
        <v>180</v>
      </c>
      <c r="E20" s="46" t="s">
        <v>181</v>
      </c>
      <c r="F20" s="96" t="s">
        <v>417</v>
      </c>
      <c r="G20" s="68" t="s">
        <v>336</v>
      </c>
      <c r="H20" s="67" t="s">
        <v>337</v>
      </c>
    </row>
    <row r="21" spans="1:8" x14ac:dyDescent="0.3">
      <c r="A21" s="124" t="s">
        <v>308</v>
      </c>
      <c r="B21" s="125"/>
      <c r="C21" s="69"/>
      <c r="D21" s="69"/>
      <c r="E21" s="70"/>
      <c r="F21" s="71"/>
      <c r="G21" s="72"/>
      <c r="H21" s="73"/>
    </row>
    <row r="22" spans="1:8" x14ac:dyDescent="0.3">
      <c r="A22" s="126" t="s">
        <v>309</v>
      </c>
      <c r="B22" s="127"/>
      <c r="C22" s="74" t="s">
        <v>331</v>
      </c>
      <c r="D22" s="74" t="s">
        <v>310</v>
      </c>
      <c r="E22" s="74" t="s">
        <v>311</v>
      </c>
      <c r="F22" s="74">
        <v>500</v>
      </c>
      <c r="G22" s="75">
        <v>300000</v>
      </c>
      <c r="H22" s="76">
        <v>10</v>
      </c>
    </row>
    <row r="23" spans="1:8" ht="36.75" customHeight="1" x14ac:dyDescent="0.3">
      <c r="A23" s="114" t="s">
        <v>414</v>
      </c>
      <c r="B23" s="115"/>
      <c r="C23" s="65"/>
      <c r="D23" s="65"/>
      <c r="E23" s="65"/>
      <c r="F23" s="65"/>
      <c r="G23" s="33"/>
      <c r="H23" s="65"/>
    </row>
    <row r="24" spans="1:8" x14ac:dyDescent="0.3">
      <c r="A24" s="116" t="s">
        <v>309</v>
      </c>
      <c r="B24" s="117"/>
      <c r="C24" s="65">
        <v>1</v>
      </c>
      <c r="D24" s="65"/>
      <c r="E24" s="65"/>
      <c r="F24" s="65"/>
      <c r="G24" s="33"/>
      <c r="H24" s="65"/>
    </row>
    <row r="25" spans="1:8" x14ac:dyDescent="0.3">
      <c r="A25" s="116" t="s">
        <v>312</v>
      </c>
      <c r="B25" s="117"/>
      <c r="C25" s="65">
        <v>2</v>
      </c>
      <c r="D25" s="65"/>
      <c r="E25" s="65"/>
      <c r="F25" s="65"/>
      <c r="G25" s="33"/>
      <c r="H25" s="65"/>
    </row>
    <row r="26" spans="1:8" x14ac:dyDescent="0.3">
      <c r="A26" s="116" t="s">
        <v>313</v>
      </c>
      <c r="B26" s="117"/>
      <c r="C26" s="65">
        <v>3</v>
      </c>
      <c r="D26" s="65"/>
      <c r="E26" s="65"/>
      <c r="F26" s="65"/>
      <c r="G26" s="33"/>
      <c r="H26" s="65"/>
    </row>
    <row r="27" spans="1:8" x14ac:dyDescent="0.3">
      <c r="A27" s="116" t="s">
        <v>314</v>
      </c>
      <c r="B27" s="117"/>
      <c r="C27" s="65">
        <v>4</v>
      </c>
      <c r="D27" s="65"/>
      <c r="E27" s="65"/>
      <c r="F27" s="65"/>
      <c r="G27" s="33"/>
      <c r="H27" s="65"/>
    </row>
    <row r="28" spans="1:8" x14ac:dyDescent="0.3">
      <c r="A28" s="116" t="s">
        <v>315</v>
      </c>
      <c r="B28" s="117"/>
      <c r="C28" s="65">
        <v>5</v>
      </c>
      <c r="D28" s="65"/>
      <c r="E28" s="65"/>
      <c r="F28" s="65"/>
      <c r="G28" s="33"/>
      <c r="H28" s="65"/>
    </row>
    <row r="29" spans="1:8" x14ac:dyDescent="0.3">
      <c r="A29" s="116" t="s">
        <v>316</v>
      </c>
      <c r="B29" s="117"/>
      <c r="C29" s="65">
        <v>6</v>
      </c>
      <c r="D29" s="65"/>
      <c r="E29" s="65"/>
      <c r="F29" s="65"/>
      <c r="G29" s="33"/>
      <c r="H29" s="65"/>
    </row>
    <row r="30" spans="1:8" x14ac:dyDescent="0.3">
      <c r="A30" s="116" t="s">
        <v>317</v>
      </c>
      <c r="B30" s="117"/>
      <c r="C30" s="65">
        <v>7</v>
      </c>
      <c r="D30" s="65"/>
      <c r="E30" s="65"/>
      <c r="F30" s="65"/>
      <c r="G30" s="33"/>
      <c r="H30" s="65"/>
    </row>
    <row r="31" spans="1:8" x14ac:dyDescent="0.3">
      <c r="A31" s="116" t="s">
        <v>318</v>
      </c>
      <c r="B31" s="117"/>
      <c r="C31" s="65">
        <v>8</v>
      </c>
      <c r="D31" s="65"/>
      <c r="E31" s="65"/>
      <c r="F31" s="65"/>
      <c r="G31" s="33"/>
      <c r="H31" s="65"/>
    </row>
    <row r="32" spans="1:8" x14ac:dyDescent="0.3">
      <c r="A32" s="116" t="s">
        <v>319</v>
      </c>
      <c r="B32" s="117"/>
      <c r="C32" s="65">
        <v>9</v>
      </c>
      <c r="D32" s="65"/>
      <c r="E32" s="65"/>
      <c r="F32" s="65"/>
      <c r="G32" s="33"/>
      <c r="H32" s="65"/>
    </row>
    <row r="33" spans="1:107" x14ac:dyDescent="0.3">
      <c r="A33" s="116" t="s">
        <v>320</v>
      </c>
      <c r="B33" s="117"/>
      <c r="C33" s="65">
        <v>10</v>
      </c>
      <c r="D33" s="65"/>
      <c r="E33" s="65"/>
      <c r="F33" s="65"/>
      <c r="G33" s="33"/>
      <c r="H33" s="65"/>
    </row>
    <row r="34" spans="1:107" x14ac:dyDescent="0.3">
      <c r="A34" s="116" t="s">
        <v>321</v>
      </c>
      <c r="B34" s="117"/>
      <c r="C34" s="65">
        <v>11</v>
      </c>
      <c r="D34" s="65"/>
      <c r="E34" s="65"/>
      <c r="F34" s="65"/>
      <c r="G34" s="33"/>
      <c r="H34" s="65"/>
    </row>
    <row r="35" spans="1:107" x14ac:dyDescent="0.3">
      <c r="A35" s="116" t="s">
        <v>322</v>
      </c>
      <c r="B35" s="117"/>
      <c r="C35" s="65">
        <v>12</v>
      </c>
      <c r="D35" s="65"/>
      <c r="E35" s="65"/>
      <c r="F35" s="65"/>
      <c r="G35" s="33"/>
      <c r="H35" s="65"/>
    </row>
    <row r="36" spans="1:107" x14ac:dyDescent="0.3">
      <c r="A36" s="116" t="s">
        <v>323</v>
      </c>
      <c r="B36" s="117"/>
      <c r="C36" s="65">
        <v>13</v>
      </c>
      <c r="D36" s="65"/>
      <c r="E36" s="65"/>
      <c r="F36" s="65"/>
      <c r="G36" s="33"/>
      <c r="H36" s="65"/>
    </row>
    <row r="37" spans="1:107" x14ac:dyDescent="0.3">
      <c r="A37" s="116" t="s">
        <v>324</v>
      </c>
      <c r="B37" s="117"/>
      <c r="C37" s="65">
        <v>14</v>
      </c>
      <c r="D37" s="65"/>
      <c r="E37" s="65"/>
      <c r="F37" s="65"/>
      <c r="G37" s="33"/>
      <c r="H37" s="65"/>
    </row>
    <row r="38" spans="1:107" ht="15" thickBot="1" x14ac:dyDescent="0.35">
      <c r="A38" s="116" t="s">
        <v>325</v>
      </c>
      <c r="B38" s="117"/>
      <c r="C38" s="65">
        <v>15</v>
      </c>
      <c r="D38" s="65"/>
      <c r="E38" s="65"/>
      <c r="F38" s="65"/>
      <c r="G38" s="92"/>
      <c r="H38" s="93"/>
    </row>
    <row r="39" spans="1:107" ht="15" thickTop="1" x14ac:dyDescent="0.3">
      <c r="A39" s="77" t="s">
        <v>326</v>
      </c>
      <c r="B39" s="77"/>
      <c r="C39" s="78"/>
      <c r="D39" s="78"/>
      <c r="E39" s="79"/>
      <c r="F39" s="80">
        <f>SUM(F23:F38)</f>
        <v>0</v>
      </c>
      <c r="G39" s="81">
        <f>SUM(G23:G38)</f>
        <v>0</v>
      </c>
      <c r="H39" s="82">
        <f>SUM(H23:H38)</f>
        <v>0</v>
      </c>
    </row>
    <row r="40" spans="1:107" ht="11.25" customHeight="1" x14ac:dyDescent="0.25">
      <c r="A40" s="83"/>
      <c r="J40" s="15"/>
      <c r="K40" s="15"/>
      <c r="L40" s="15"/>
      <c r="M40" s="15"/>
      <c r="N40" s="15"/>
      <c r="O40" s="15"/>
      <c r="P40" s="15"/>
      <c r="Q40" s="15"/>
      <c r="R40" s="15"/>
      <c r="S40" s="17"/>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row>
    <row r="41" spans="1:107" x14ac:dyDescent="0.3">
      <c r="C41" s="14" t="s">
        <v>419</v>
      </c>
    </row>
    <row r="42" spans="1:107" x14ac:dyDescent="0.3">
      <c r="C42" s="14" t="s">
        <v>426</v>
      </c>
    </row>
    <row r="43" spans="1:107" x14ac:dyDescent="0.3">
      <c r="C43" s="14" t="s">
        <v>427</v>
      </c>
    </row>
    <row r="44" spans="1:107" x14ac:dyDescent="0.3">
      <c r="C44" s="14" t="s">
        <v>420</v>
      </c>
    </row>
    <row r="45" spans="1:107" x14ac:dyDescent="0.3">
      <c r="C45" s="14" t="s">
        <v>421</v>
      </c>
    </row>
    <row r="317" spans="14:14" x14ac:dyDescent="0.3">
      <c r="N317" s="17"/>
    </row>
    <row r="318" spans="14:14" x14ac:dyDescent="0.3">
      <c r="N318" s="17"/>
    </row>
    <row r="319" spans="14:14" x14ac:dyDescent="0.3">
      <c r="N319" s="17"/>
    </row>
    <row r="320" spans="14:14" x14ac:dyDescent="0.3">
      <c r="N320" s="17"/>
    </row>
    <row r="321" spans="14:14" x14ac:dyDescent="0.3">
      <c r="N321" s="17"/>
    </row>
    <row r="322" spans="14:14" x14ac:dyDescent="0.3">
      <c r="N322" s="17"/>
    </row>
    <row r="323" spans="14:14" x14ac:dyDescent="0.3">
      <c r="N323" s="17"/>
    </row>
    <row r="324" spans="14:14" x14ac:dyDescent="0.3">
      <c r="N324" s="17"/>
    </row>
    <row r="325" spans="14:14" x14ac:dyDescent="0.3">
      <c r="N325" s="17"/>
    </row>
    <row r="326" spans="14:14" x14ac:dyDescent="0.3">
      <c r="N326" s="17"/>
    </row>
    <row r="327" spans="14:14" x14ac:dyDescent="0.3">
      <c r="N327" s="17"/>
    </row>
  </sheetData>
  <mergeCells count="30">
    <mergeCell ref="A38:B38"/>
    <mergeCell ref="B2:G2"/>
    <mergeCell ref="B5:G5"/>
    <mergeCell ref="B3:G3"/>
    <mergeCell ref="B6:G6"/>
    <mergeCell ref="B7:G7"/>
    <mergeCell ref="B8:G8"/>
    <mergeCell ref="B4:G4"/>
    <mergeCell ref="A20:B20"/>
    <mergeCell ref="A21:B21"/>
    <mergeCell ref="A22:B22"/>
    <mergeCell ref="A24:B24"/>
    <mergeCell ref="A29:B29"/>
    <mergeCell ref="A30:B30"/>
    <mergeCell ref="A36:B36"/>
    <mergeCell ref="A37:B37"/>
    <mergeCell ref="A31:B31"/>
    <mergeCell ref="A32:B32"/>
    <mergeCell ref="A33:B33"/>
    <mergeCell ref="A34:B34"/>
    <mergeCell ref="A35:B35"/>
    <mergeCell ref="D12:E12"/>
    <mergeCell ref="A23:B23"/>
    <mergeCell ref="A26:B26"/>
    <mergeCell ref="A27:B27"/>
    <mergeCell ref="A28:B28"/>
    <mergeCell ref="A17:B17"/>
    <mergeCell ref="A25:B25"/>
    <mergeCell ref="D16:E16"/>
    <mergeCell ref="D18:E18"/>
  </mergeCells>
  <dataValidations disablePrompts="1" count="1">
    <dataValidation type="list" allowBlank="1" showInputMessage="1" showErrorMessage="1" sqref="A24:B24" xr:uid="{13BC80C2-8826-44CB-864C-7D0F10E35E74}">
      <formula1>$A$24</formula1>
    </dataValidation>
  </dataValidations>
  <pageMargins left="0.5" right="0.25" top="0.75" bottom="0.75" header="0.3" footer="0.3"/>
  <pageSetup scale="98" orientation="portrait" r:id="rId1"/>
  <headerFooter>
    <oddHeader>&amp;L&amp;"-,Bold"2023 Regional Campus Compensation Survey
&amp;A</oddHeader>
    <oddFooter>&amp;L© 2023 Church Compensation Services LLC&amp;C&amp;P&amp;R&amp;A</oddFooter>
  </headerFooter>
  <ignoredErrors>
    <ignoredError sqref="F39:H39"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519" r:id="rId4" name="Group Box 447">
              <controlPr defaultSize="0" autoFill="0" autoPict="0">
                <anchor moveWithCells="1" sizeWithCells="1">
                  <from>
                    <xdr:col>5</xdr:col>
                    <xdr:colOff>381000</xdr:colOff>
                    <xdr:row>13</xdr:row>
                    <xdr:rowOff>0</xdr:rowOff>
                  </from>
                  <to>
                    <xdr:col>6</xdr:col>
                    <xdr:colOff>365760</xdr:colOff>
                    <xdr:row>14</xdr:row>
                    <xdr:rowOff>38100</xdr:rowOff>
                  </to>
                </anchor>
              </controlPr>
            </control>
          </mc:Choice>
        </mc:AlternateContent>
        <mc:AlternateContent xmlns:mc="http://schemas.openxmlformats.org/markup-compatibility/2006">
          <mc:Choice Requires="x14">
            <control shapeId="3520" r:id="rId5" name="Option Button 448">
              <controlPr defaultSize="0" autoFill="0" autoLine="0" autoPict="0">
                <anchor moveWithCells="1" sizeWithCells="1">
                  <from>
                    <xdr:col>5</xdr:col>
                    <xdr:colOff>388620</xdr:colOff>
                    <xdr:row>13</xdr:row>
                    <xdr:rowOff>15240</xdr:rowOff>
                  </from>
                  <to>
                    <xdr:col>6</xdr:col>
                    <xdr:colOff>7620</xdr:colOff>
                    <xdr:row>14</xdr:row>
                    <xdr:rowOff>30480</xdr:rowOff>
                  </to>
                </anchor>
              </controlPr>
            </control>
          </mc:Choice>
        </mc:AlternateContent>
        <mc:AlternateContent xmlns:mc="http://schemas.openxmlformats.org/markup-compatibility/2006">
          <mc:Choice Requires="x14">
            <control shapeId="3521" r:id="rId6" name="Option Button 449">
              <controlPr defaultSize="0" autoFill="0" autoLine="0" autoPict="0">
                <anchor moveWithCells="1" sizeWithCells="1">
                  <from>
                    <xdr:col>5</xdr:col>
                    <xdr:colOff>746760</xdr:colOff>
                    <xdr:row>13</xdr:row>
                    <xdr:rowOff>15240</xdr:rowOff>
                  </from>
                  <to>
                    <xdr:col>6</xdr:col>
                    <xdr:colOff>358140</xdr:colOff>
                    <xdr:row>14</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T34"/>
  <sheetViews>
    <sheetView showGridLines="0" zoomScaleNormal="100" workbookViewId="0"/>
  </sheetViews>
  <sheetFormatPr defaultColWidth="10.6640625" defaultRowHeight="14.4" x14ac:dyDescent="0.3"/>
  <cols>
    <col min="1" max="1" width="17.44140625" customWidth="1"/>
    <col min="2" max="2" width="8.44140625" style="53" customWidth="1"/>
    <col min="3" max="3" width="29.5546875" customWidth="1"/>
    <col min="4" max="4" width="28" customWidth="1"/>
    <col min="5" max="5" width="17.6640625" bestFit="1" customWidth="1"/>
    <col min="6" max="6" width="18.44140625" customWidth="1"/>
    <col min="10" max="10" width="10.6640625" style="63"/>
    <col min="12" max="12" width="10.44140625" customWidth="1"/>
    <col min="19" max="20" width="10.6640625" style="42" customWidth="1"/>
  </cols>
  <sheetData>
    <row r="1" spans="1:19" s="9" customFormat="1" ht="51.6" thickBot="1" x14ac:dyDescent="0.25">
      <c r="A1" s="24" t="s">
        <v>303</v>
      </c>
      <c r="B1" s="29" t="s">
        <v>0</v>
      </c>
      <c r="C1" s="25" t="s">
        <v>304</v>
      </c>
      <c r="D1" s="25" t="s">
        <v>418</v>
      </c>
      <c r="E1" s="25" t="s">
        <v>1</v>
      </c>
      <c r="F1" s="26" t="s">
        <v>2</v>
      </c>
      <c r="G1" s="29" t="s">
        <v>3</v>
      </c>
      <c r="H1" s="27" t="s">
        <v>4</v>
      </c>
      <c r="I1" s="27" t="s">
        <v>300</v>
      </c>
      <c r="J1" s="61" t="s">
        <v>301</v>
      </c>
      <c r="K1" s="28" t="s">
        <v>302</v>
      </c>
      <c r="L1" s="28" t="s">
        <v>5</v>
      </c>
      <c r="M1" s="28" t="s">
        <v>209</v>
      </c>
      <c r="N1" s="28" t="s">
        <v>210</v>
      </c>
      <c r="O1" s="28" t="s">
        <v>298</v>
      </c>
      <c r="P1" s="27" t="s">
        <v>299</v>
      </c>
      <c r="Q1" s="29" t="s">
        <v>6</v>
      </c>
      <c r="R1" s="29" t="s">
        <v>7</v>
      </c>
      <c r="S1" s="41"/>
    </row>
    <row r="2" spans="1:19" s="9" customFormat="1" ht="10.199999999999999" x14ac:dyDescent="0.2">
      <c r="A2" s="90" t="s">
        <v>334</v>
      </c>
      <c r="B2" s="84"/>
      <c r="C2" s="85"/>
      <c r="D2" s="85"/>
      <c r="E2" s="85"/>
      <c r="F2" s="86"/>
      <c r="G2" s="84"/>
      <c r="H2" s="87"/>
      <c r="I2" s="87"/>
      <c r="J2" s="88"/>
      <c r="K2" s="89"/>
      <c r="L2" s="89"/>
      <c r="M2" s="89"/>
      <c r="N2" s="89"/>
      <c r="O2" s="89"/>
      <c r="P2" s="87"/>
      <c r="Q2" s="84"/>
      <c r="R2" s="84"/>
      <c r="S2" s="41"/>
    </row>
    <row r="3" spans="1:19" x14ac:dyDescent="0.3">
      <c r="A3" s="1" t="s">
        <v>126</v>
      </c>
      <c r="B3" s="6" t="s">
        <v>129</v>
      </c>
      <c r="C3" s="10" t="s">
        <v>130</v>
      </c>
      <c r="D3" s="10" t="s">
        <v>331</v>
      </c>
      <c r="E3" s="10" t="s">
        <v>295</v>
      </c>
      <c r="F3" s="2" t="s">
        <v>296</v>
      </c>
      <c r="G3" s="3" t="s">
        <v>297</v>
      </c>
      <c r="H3" s="5" t="s">
        <v>10</v>
      </c>
      <c r="I3" s="5">
        <v>24</v>
      </c>
      <c r="J3" s="62">
        <v>18</v>
      </c>
      <c r="K3" s="4">
        <f>IF(H3=$H$3,J3*I3*52, )</f>
        <v>22464</v>
      </c>
      <c r="L3" s="4">
        <v>1200</v>
      </c>
      <c r="M3" s="4">
        <f>N3*0.85</f>
        <v>30838</v>
      </c>
      <c r="N3" s="4">
        <v>36280</v>
      </c>
      <c r="O3" s="4">
        <f>N3*1.15</f>
        <v>41722</v>
      </c>
      <c r="P3" s="5" t="s">
        <v>11</v>
      </c>
      <c r="Q3" s="6" t="s">
        <v>12</v>
      </c>
      <c r="R3" s="6"/>
    </row>
    <row r="4" spans="1:19" x14ac:dyDescent="0.3">
      <c r="A4" s="36" t="s">
        <v>136</v>
      </c>
      <c r="B4" s="54" t="s">
        <v>327</v>
      </c>
      <c r="C4" s="52" t="s">
        <v>328</v>
      </c>
      <c r="D4" s="55"/>
      <c r="E4" s="56"/>
      <c r="F4" s="56"/>
      <c r="G4" s="57"/>
      <c r="H4" s="58"/>
      <c r="I4" s="8">
        <f>IF(H4=$H$3, ,40 )</f>
        <v>40</v>
      </c>
      <c r="J4" s="47">
        <f t="shared" ref="J4:J34" si="0">IF(H4=$H$3, ,40)</f>
        <v>40</v>
      </c>
      <c r="K4" s="95">
        <f t="shared" ref="K4:K34" si="1">IF(H4=$H$3,J4*2080, )</f>
        <v>0</v>
      </c>
      <c r="L4" s="59"/>
      <c r="M4" s="59"/>
      <c r="N4" s="59"/>
      <c r="O4" s="59"/>
      <c r="P4" s="58"/>
      <c r="Q4" s="60"/>
      <c r="R4" s="54"/>
    </row>
    <row r="5" spans="1:19" x14ac:dyDescent="0.3">
      <c r="A5" s="36" t="s">
        <v>136</v>
      </c>
      <c r="B5" s="54" t="s">
        <v>143</v>
      </c>
      <c r="C5" s="52" t="s">
        <v>332</v>
      </c>
      <c r="D5" s="55"/>
      <c r="E5" s="56"/>
      <c r="F5" s="56"/>
      <c r="G5" s="57"/>
      <c r="H5" s="58"/>
      <c r="I5" s="8">
        <f>IF(H5=$H$3, ,40 )</f>
        <v>40</v>
      </c>
      <c r="J5" s="47">
        <f t="shared" si="0"/>
        <v>40</v>
      </c>
      <c r="K5" s="94">
        <f t="shared" si="1"/>
        <v>0</v>
      </c>
      <c r="L5" s="59"/>
      <c r="M5" s="59"/>
      <c r="N5" s="59"/>
      <c r="O5" s="59"/>
      <c r="P5" s="58"/>
      <c r="Q5" s="60"/>
      <c r="R5" s="54"/>
    </row>
    <row r="6" spans="1:19" x14ac:dyDescent="0.3">
      <c r="A6" s="36" t="s">
        <v>126</v>
      </c>
      <c r="B6" s="54" t="s">
        <v>345</v>
      </c>
      <c r="C6" s="52" t="s">
        <v>360</v>
      </c>
      <c r="D6" s="55"/>
      <c r="E6" s="56"/>
      <c r="F6" s="56"/>
      <c r="G6" s="57"/>
      <c r="H6" s="58"/>
      <c r="I6" s="8">
        <f t="shared" ref="I6:I20" si="2">IF(H6=$H$3, ,40 )</f>
        <v>40</v>
      </c>
      <c r="J6" s="47">
        <f t="shared" si="0"/>
        <v>40</v>
      </c>
      <c r="K6" s="95">
        <f t="shared" si="1"/>
        <v>0</v>
      </c>
      <c r="L6" s="59"/>
      <c r="M6" s="59"/>
      <c r="N6" s="59"/>
      <c r="O6" s="59"/>
      <c r="P6" s="58"/>
      <c r="Q6" s="60"/>
      <c r="R6" s="54"/>
    </row>
    <row r="7" spans="1:19" x14ac:dyDescent="0.3">
      <c r="A7" s="36" t="s">
        <v>126</v>
      </c>
      <c r="B7" s="54" t="s">
        <v>346</v>
      </c>
      <c r="C7" s="52" t="s">
        <v>361</v>
      </c>
      <c r="D7" s="55"/>
      <c r="E7" s="56"/>
      <c r="F7" s="56"/>
      <c r="G7" s="57"/>
      <c r="H7" s="58"/>
      <c r="I7" s="8">
        <f t="shared" si="2"/>
        <v>40</v>
      </c>
      <c r="J7" s="47">
        <f t="shared" si="0"/>
        <v>40</v>
      </c>
      <c r="K7" s="95">
        <f t="shared" si="1"/>
        <v>0</v>
      </c>
      <c r="L7" s="59"/>
      <c r="M7" s="59"/>
      <c r="N7" s="59"/>
      <c r="O7" s="59"/>
      <c r="P7" s="58"/>
      <c r="Q7" s="60"/>
      <c r="R7" s="54"/>
    </row>
    <row r="8" spans="1:19" x14ac:dyDescent="0.3">
      <c r="A8" s="36" t="s">
        <v>126</v>
      </c>
      <c r="B8" s="54" t="s">
        <v>347</v>
      </c>
      <c r="C8" s="52" t="s">
        <v>362</v>
      </c>
      <c r="D8" s="55"/>
      <c r="E8" s="56"/>
      <c r="F8" s="56"/>
      <c r="G8" s="57"/>
      <c r="H8" s="58"/>
      <c r="I8" s="8">
        <f t="shared" si="2"/>
        <v>40</v>
      </c>
      <c r="J8" s="47">
        <f t="shared" si="0"/>
        <v>40</v>
      </c>
      <c r="K8" s="95">
        <f t="shared" si="1"/>
        <v>0</v>
      </c>
      <c r="L8" s="59"/>
      <c r="M8" s="59"/>
      <c r="N8" s="59"/>
      <c r="O8" s="59"/>
      <c r="P8" s="58"/>
      <c r="Q8" s="60"/>
      <c r="R8" s="54"/>
    </row>
    <row r="9" spans="1:19" x14ac:dyDescent="0.3">
      <c r="A9" s="36" t="s">
        <v>126</v>
      </c>
      <c r="B9" s="54" t="s">
        <v>348</v>
      </c>
      <c r="C9" s="52" t="s">
        <v>363</v>
      </c>
      <c r="D9" s="55"/>
      <c r="E9" s="56"/>
      <c r="F9" s="56"/>
      <c r="G9" s="57"/>
      <c r="H9" s="58"/>
      <c r="I9" s="8">
        <f t="shared" si="2"/>
        <v>40</v>
      </c>
      <c r="J9" s="47">
        <f t="shared" si="0"/>
        <v>40</v>
      </c>
      <c r="K9" s="95">
        <f t="shared" si="1"/>
        <v>0</v>
      </c>
      <c r="L9" s="59"/>
      <c r="M9" s="59"/>
      <c r="N9" s="59"/>
      <c r="O9" s="59"/>
      <c r="P9" s="58"/>
      <c r="Q9" s="60"/>
      <c r="R9" s="54"/>
    </row>
    <row r="10" spans="1:19" x14ac:dyDescent="0.3">
      <c r="A10" s="36" t="s">
        <v>126</v>
      </c>
      <c r="B10" s="54" t="s">
        <v>349</v>
      </c>
      <c r="C10" s="52" t="s">
        <v>364</v>
      </c>
      <c r="D10" s="55"/>
      <c r="E10" s="56"/>
      <c r="F10" s="56"/>
      <c r="G10" s="57"/>
      <c r="H10" s="58"/>
      <c r="I10" s="8">
        <f t="shared" si="2"/>
        <v>40</v>
      </c>
      <c r="J10" s="47">
        <f t="shared" si="0"/>
        <v>40</v>
      </c>
      <c r="K10" s="95">
        <f t="shared" si="1"/>
        <v>0</v>
      </c>
      <c r="L10" s="59"/>
      <c r="M10" s="59"/>
      <c r="N10" s="59"/>
      <c r="O10" s="59"/>
      <c r="P10" s="58"/>
      <c r="Q10" s="60"/>
      <c r="R10" s="54"/>
    </row>
    <row r="11" spans="1:19" x14ac:dyDescent="0.3">
      <c r="A11" s="36" t="s">
        <v>126</v>
      </c>
      <c r="B11" s="54" t="s">
        <v>350</v>
      </c>
      <c r="C11" s="52" t="s">
        <v>365</v>
      </c>
      <c r="D11" s="55"/>
      <c r="E11" s="56"/>
      <c r="F11" s="56"/>
      <c r="G11" s="57"/>
      <c r="H11" s="58"/>
      <c r="I11" s="8">
        <f>IF(H11=$H$3, ,40 )</f>
        <v>40</v>
      </c>
      <c r="J11" s="47">
        <f t="shared" si="0"/>
        <v>40</v>
      </c>
      <c r="K11" s="95">
        <f t="shared" si="1"/>
        <v>0</v>
      </c>
      <c r="L11" s="59"/>
      <c r="M11" s="59"/>
      <c r="N11" s="59"/>
      <c r="O11" s="59"/>
      <c r="P11" s="58"/>
      <c r="Q11" s="60"/>
      <c r="R11" s="54"/>
    </row>
    <row r="12" spans="1:19" x14ac:dyDescent="0.3">
      <c r="A12" s="36" t="s">
        <v>126</v>
      </c>
      <c r="B12" s="54" t="s">
        <v>351</v>
      </c>
      <c r="C12" s="52" t="s">
        <v>366</v>
      </c>
      <c r="D12" s="55"/>
      <c r="E12" s="56"/>
      <c r="F12" s="56"/>
      <c r="G12" s="57"/>
      <c r="H12" s="58"/>
      <c r="I12" s="8">
        <f t="shared" si="2"/>
        <v>40</v>
      </c>
      <c r="J12" s="47">
        <f t="shared" si="0"/>
        <v>40</v>
      </c>
      <c r="K12" s="95">
        <f t="shared" si="1"/>
        <v>0</v>
      </c>
      <c r="L12" s="59"/>
      <c r="M12" s="59"/>
      <c r="N12" s="59"/>
      <c r="O12" s="59"/>
      <c r="P12" s="58"/>
      <c r="Q12" s="60"/>
      <c r="R12" s="54"/>
    </row>
    <row r="13" spans="1:19" x14ac:dyDescent="0.3">
      <c r="A13" s="36" t="s">
        <v>126</v>
      </c>
      <c r="B13" s="54" t="s">
        <v>352</v>
      </c>
      <c r="C13" s="52" t="s">
        <v>367</v>
      </c>
      <c r="D13" s="55"/>
      <c r="E13" s="56"/>
      <c r="F13" s="56"/>
      <c r="G13" s="57"/>
      <c r="H13" s="58"/>
      <c r="I13" s="8">
        <f>IF(H13=$H$3, ,40 )</f>
        <v>40</v>
      </c>
      <c r="J13" s="47">
        <f t="shared" si="0"/>
        <v>40</v>
      </c>
      <c r="K13" s="95">
        <f t="shared" si="1"/>
        <v>0</v>
      </c>
      <c r="L13" s="59"/>
      <c r="M13" s="59"/>
      <c r="N13" s="59"/>
      <c r="O13" s="59"/>
      <c r="P13" s="58"/>
      <c r="Q13" s="60"/>
      <c r="R13" s="54"/>
    </row>
    <row r="14" spans="1:19" x14ac:dyDescent="0.3">
      <c r="A14" s="36" t="s">
        <v>126</v>
      </c>
      <c r="B14" s="54" t="s">
        <v>353</v>
      </c>
      <c r="C14" s="52" t="s">
        <v>368</v>
      </c>
      <c r="D14" s="55"/>
      <c r="E14" s="56"/>
      <c r="F14" s="56"/>
      <c r="G14" s="57"/>
      <c r="H14" s="58"/>
      <c r="I14" s="8">
        <f t="shared" si="2"/>
        <v>40</v>
      </c>
      <c r="J14" s="47">
        <f t="shared" si="0"/>
        <v>40</v>
      </c>
      <c r="K14" s="95">
        <f t="shared" si="1"/>
        <v>0</v>
      </c>
      <c r="L14" s="59"/>
      <c r="M14" s="59"/>
      <c r="N14" s="59"/>
      <c r="O14" s="59"/>
      <c r="P14" s="58"/>
      <c r="Q14" s="60"/>
      <c r="R14" s="54"/>
    </row>
    <row r="15" spans="1:19" x14ac:dyDescent="0.3">
      <c r="A15" s="36" t="s">
        <v>126</v>
      </c>
      <c r="B15" s="54" t="s">
        <v>354</v>
      </c>
      <c r="C15" s="52" t="s">
        <v>369</v>
      </c>
      <c r="D15" s="55"/>
      <c r="E15" s="56"/>
      <c r="F15" s="56"/>
      <c r="G15" s="57"/>
      <c r="H15" s="58"/>
      <c r="I15" s="8">
        <f t="shared" si="2"/>
        <v>40</v>
      </c>
      <c r="J15" s="47">
        <f t="shared" si="0"/>
        <v>40</v>
      </c>
      <c r="K15" s="95">
        <f t="shared" si="1"/>
        <v>0</v>
      </c>
      <c r="L15" s="59"/>
      <c r="M15" s="59"/>
      <c r="N15" s="59"/>
      <c r="O15" s="59"/>
      <c r="P15" s="58"/>
      <c r="Q15" s="60"/>
      <c r="R15" s="54"/>
    </row>
    <row r="16" spans="1:19" x14ac:dyDescent="0.3">
      <c r="A16" s="36" t="s">
        <v>126</v>
      </c>
      <c r="B16" s="54" t="s">
        <v>355</v>
      </c>
      <c r="C16" s="52" t="s">
        <v>370</v>
      </c>
      <c r="D16" s="55"/>
      <c r="E16" s="56"/>
      <c r="F16" s="56"/>
      <c r="G16" s="57"/>
      <c r="H16" s="58"/>
      <c r="I16" s="8">
        <f t="shared" si="2"/>
        <v>40</v>
      </c>
      <c r="J16" s="47">
        <f t="shared" si="0"/>
        <v>40</v>
      </c>
      <c r="K16" s="95">
        <f t="shared" si="1"/>
        <v>0</v>
      </c>
      <c r="L16" s="59"/>
      <c r="M16" s="59"/>
      <c r="N16" s="59"/>
      <c r="O16" s="59"/>
      <c r="P16" s="58"/>
      <c r="Q16" s="60"/>
      <c r="R16" s="54"/>
    </row>
    <row r="17" spans="1:18" x14ac:dyDescent="0.3">
      <c r="A17" s="36" t="s">
        <v>126</v>
      </c>
      <c r="B17" s="54" t="s">
        <v>356</v>
      </c>
      <c r="C17" s="52" t="s">
        <v>371</v>
      </c>
      <c r="D17" s="55"/>
      <c r="E17" s="56"/>
      <c r="F17" s="56"/>
      <c r="G17" s="57"/>
      <c r="H17" s="58"/>
      <c r="I17" s="8">
        <f t="shared" si="2"/>
        <v>40</v>
      </c>
      <c r="J17" s="47">
        <f t="shared" si="0"/>
        <v>40</v>
      </c>
      <c r="K17" s="95">
        <f t="shared" si="1"/>
        <v>0</v>
      </c>
      <c r="L17" s="59"/>
      <c r="M17" s="59"/>
      <c r="N17" s="59"/>
      <c r="O17" s="59"/>
      <c r="P17" s="58"/>
      <c r="Q17" s="60"/>
      <c r="R17" s="54"/>
    </row>
    <row r="18" spans="1:18" x14ac:dyDescent="0.3">
      <c r="A18" s="36" t="s">
        <v>126</v>
      </c>
      <c r="B18" s="54" t="s">
        <v>357</v>
      </c>
      <c r="C18" s="52" t="s">
        <v>372</v>
      </c>
      <c r="D18" s="55"/>
      <c r="E18" s="56"/>
      <c r="F18" s="56"/>
      <c r="G18" s="57"/>
      <c r="H18" s="58"/>
      <c r="I18" s="8">
        <f>IF(H18=$H$3, ,40 )</f>
        <v>40</v>
      </c>
      <c r="J18" s="47">
        <f t="shared" si="0"/>
        <v>40</v>
      </c>
      <c r="K18" s="95">
        <f t="shared" si="1"/>
        <v>0</v>
      </c>
      <c r="L18" s="59"/>
      <c r="M18" s="59"/>
      <c r="N18" s="59"/>
      <c r="O18" s="59"/>
      <c r="P18" s="58"/>
      <c r="Q18" s="60"/>
      <c r="R18" s="54"/>
    </row>
    <row r="19" spans="1:18" x14ac:dyDescent="0.3">
      <c r="A19" s="36" t="s">
        <v>126</v>
      </c>
      <c r="B19" s="54" t="s">
        <v>358</v>
      </c>
      <c r="C19" s="52" t="s">
        <v>373</v>
      </c>
      <c r="D19" s="55"/>
      <c r="E19" s="56"/>
      <c r="F19" s="56"/>
      <c r="G19" s="57"/>
      <c r="H19" s="58"/>
      <c r="I19" s="8">
        <f t="shared" si="2"/>
        <v>40</v>
      </c>
      <c r="J19" s="47">
        <f t="shared" si="0"/>
        <v>40</v>
      </c>
      <c r="K19" s="95">
        <f t="shared" si="1"/>
        <v>0</v>
      </c>
      <c r="L19" s="59"/>
      <c r="M19" s="59"/>
      <c r="N19" s="59"/>
      <c r="O19" s="59"/>
      <c r="P19" s="58"/>
      <c r="Q19" s="60"/>
      <c r="R19" s="54"/>
    </row>
    <row r="20" spans="1:18" x14ac:dyDescent="0.3">
      <c r="A20" s="36" t="s">
        <v>126</v>
      </c>
      <c r="B20" s="54" t="s">
        <v>359</v>
      </c>
      <c r="C20" s="52" t="s">
        <v>374</v>
      </c>
      <c r="D20" s="55"/>
      <c r="E20" s="56"/>
      <c r="F20" s="56"/>
      <c r="G20" s="57"/>
      <c r="H20" s="58"/>
      <c r="I20" s="8">
        <f t="shared" si="2"/>
        <v>40</v>
      </c>
      <c r="J20" s="47">
        <f t="shared" si="0"/>
        <v>40</v>
      </c>
      <c r="K20" s="95">
        <f t="shared" si="1"/>
        <v>0</v>
      </c>
      <c r="L20" s="59"/>
      <c r="M20" s="59"/>
      <c r="N20" s="59"/>
      <c r="O20" s="59"/>
      <c r="P20" s="58"/>
      <c r="Q20" s="60"/>
      <c r="R20" s="54"/>
    </row>
    <row r="21" spans="1:18" x14ac:dyDescent="0.3">
      <c r="A21" s="36" t="s">
        <v>126</v>
      </c>
      <c r="B21" s="54" t="s">
        <v>132</v>
      </c>
      <c r="C21" s="52" t="s">
        <v>133</v>
      </c>
      <c r="D21" s="55"/>
      <c r="E21" s="56"/>
      <c r="F21" s="56"/>
      <c r="G21" s="57"/>
      <c r="H21" s="58"/>
      <c r="I21" s="8">
        <f t="shared" ref="I21:I34" si="3">IF(H21=$H$3, ,40 )</f>
        <v>40</v>
      </c>
      <c r="J21" s="47">
        <f t="shared" si="0"/>
        <v>40</v>
      </c>
      <c r="K21" s="95">
        <f t="shared" si="1"/>
        <v>0</v>
      </c>
      <c r="L21" s="59"/>
      <c r="M21" s="59"/>
      <c r="N21" s="59"/>
      <c r="O21" s="59"/>
      <c r="P21" s="58"/>
      <c r="Q21" s="60"/>
      <c r="R21" s="54"/>
    </row>
    <row r="22" spans="1:18" x14ac:dyDescent="0.3">
      <c r="A22" s="36" t="s">
        <v>46</v>
      </c>
      <c r="B22" s="54" t="s">
        <v>47</v>
      </c>
      <c r="C22" s="52" t="s">
        <v>243</v>
      </c>
      <c r="D22" s="55"/>
      <c r="E22" s="56"/>
      <c r="F22" s="56"/>
      <c r="G22" s="57"/>
      <c r="H22" s="58"/>
      <c r="I22" s="8">
        <f t="shared" si="3"/>
        <v>40</v>
      </c>
      <c r="J22" s="47">
        <f t="shared" si="0"/>
        <v>40</v>
      </c>
      <c r="K22" s="95">
        <f t="shared" si="1"/>
        <v>0</v>
      </c>
      <c r="L22" s="59"/>
      <c r="M22" s="59"/>
      <c r="N22" s="59"/>
      <c r="O22" s="59"/>
      <c r="P22" s="58"/>
      <c r="Q22" s="60"/>
      <c r="R22" s="54"/>
    </row>
    <row r="23" spans="1:18" x14ac:dyDescent="0.3">
      <c r="A23" s="36" t="s">
        <v>46</v>
      </c>
      <c r="B23" s="54" t="s">
        <v>48</v>
      </c>
      <c r="C23" s="52" t="s">
        <v>49</v>
      </c>
      <c r="D23" s="55"/>
      <c r="E23" s="56"/>
      <c r="F23" s="56"/>
      <c r="G23" s="57"/>
      <c r="H23" s="58"/>
      <c r="I23" s="8">
        <f>IF(H23=$H$3, ,40 )</f>
        <v>40</v>
      </c>
      <c r="J23" s="47">
        <f t="shared" si="0"/>
        <v>40</v>
      </c>
      <c r="K23" s="95">
        <f t="shared" si="1"/>
        <v>0</v>
      </c>
      <c r="L23" s="59"/>
      <c r="M23" s="59"/>
      <c r="N23" s="59"/>
      <c r="O23" s="59"/>
      <c r="P23" s="58"/>
      <c r="Q23" s="60"/>
      <c r="R23" s="54"/>
    </row>
    <row r="24" spans="1:18" x14ac:dyDescent="0.3">
      <c r="A24" s="36" t="s">
        <v>46</v>
      </c>
      <c r="B24" s="54" t="s">
        <v>50</v>
      </c>
      <c r="C24" s="52" t="s">
        <v>51</v>
      </c>
      <c r="D24" s="55"/>
      <c r="E24" s="56"/>
      <c r="F24" s="56"/>
      <c r="G24" s="57"/>
      <c r="H24" s="58"/>
      <c r="I24" s="8">
        <f t="shared" si="3"/>
        <v>40</v>
      </c>
      <c r="J24" s="47">
        <f t="shared" si="0"/>
        <v>40</v>
      </c>
      <c r="K24" s="95">
        <f t="shared" si="1"/>
        <v>0</v>
      </c>
      <c r="L24" s="59"/>
      <c r="M24" s="59"/>
      <c r="N24" s="59"/>
      <c r="O24" s="59"/>
      <c r="P24" s="58"/>
      <c r="Q24" s="60"/>
      <c r="R24" s="54"/>
    </row>
    <row r="25" spans="1:18" x14ac:dyDescent="0.3">
      <c r="A25" s="36" t="s">
        <v>46</v>
      </c>
      <c r="B25" s="54" t="s">
        <v>52</v>
      </c>
      <c r="C25" s="52" t="s">
        <v>53</v>
      </c>
      <c r="D25" s="55"/>
      <c r="E25" s="56"/>
      <c r="F25" s="56"/>
      <c r="G25" s="57"/>
      <c r="H25" s="58"/>
      <c r="I25" s="8">
        <f t="shared" si="3"/>
        <v>40</v>
      </c>
      <c r="J25" s="47">
        <f t="shared" si="0"/>
        <v>40</v>
      </c>
      <c r="K25" s="95">
        <f t="shared" si="1"/>
        <v>0</v>
      </c>
      <c r="L25" s="59"/>
      <c r="M25" s="59"/>
      <c r="N25" s="59"/>
      <c r="O25" s="59"/>
      <c r="P25" s="58"/>
      <c r="Q25" s="60"/>
      <c r="R25" s="54"/>
    </row>
    <row r="26" spans="1:18" x14ac:dyDescent="0.3">
      <c r="A26" s="36" t="s">
        <v>150</v>
      </c>
      <c r="B26" s="54" t="s">
        <v>340</v>
      </c>
      <c r="C26" s="52" t="s">
        <v>341</v>
      </c>
      <c r="D26" s="55"/>
      <c r="E26" s="56"/>
      <c r="F26" s="56"/>
      <c r="G26" s="57"/>
      <c r="H26" s="58"/>
      <c r="I26" s="8">
        <f t="shared" si="3"/>
        <v>40</v>
      </c>
      <c r="J26" s="47">
        <f t="shared" si="0"/>
        <v>40</v>
      </c>
      <c r="K26" s="95">
        <f t="shared" si="1"/>
        <v>0</v>
      </c>
      <c r="L26" s="59"/>
      <c r="M26" s="59"/>
      <c r="N26" s="59"/>
      <c r="O26" s="59"/>
      <c r="P26" s="58"/>
      <c r="Q26" s="60"/>
      <c r="R26" s="54"/>
    </row>
    <row r="27" spans="1:18" x14ac:dyDescent="0.3">
      <c r="A27" s="36" t="s">
        <v>150</v>
      </c>
      <c r="B27" s="54" t="s">
        <v>161</v>
      </c>
      <c r="C27" s="52" t="s">
        <v>162</v>
      </c>
      <c r="D27" s="55"/>
      <c r="E27" s="56"/>
      <c r="F27" s="56"/>
      <c r="G27" s="57"/>
      <c r="H27" s="58"/>
      <c r="I27" s="8">
        <f t="shared" si="3"/>
        <v>40</v>
      </c>
      <c r="J27" s="47">
        <f t="shared" si="0"/>
        <v>40</v>
      </c>
      <c r="K27" s="95">
        <f t="shared" si="1"/>
        <v>0</v>
      </c>
      <c r="L27" s="59"/>
      <c r="M27" s="59"/>
      <c r="N27" s="59"/>
      <c r="O27" s="59"/>
      <c r="P27" s="58"/>
      <c r="Q27" s="60"/>
      <c r="R27" s="54"/>
    </row>
    <row r="28" spans="1:18" x14ac:dyDescent="0.3">
      <c r="A28" s="36" t="s">
        <v>13</v>
      </c>
      <c r="B28" s="54" t="s">
        <v>16</v>
      </c>
      <c r="C28" s="52" t="s">
        <v>217</v>
      </c>
      <c r="D28" s="55"/>
      <c r="E28" s="56"/>
      <c r="F28" s="56"/>
      <c r="G28" s="57"/>
      <c r="H28" s="58"/>
      <c r="I28" s="8">
        <f t="shared" si="3"/>
        <v>40</v>
      </c>
      <c r="J28" s="47">
        <f t="shared" si="0"/>
        <v>40</v>
      </c>
      <c r="K28" s="95">
        <f t="shared" si="1"/>
        <v>0</v>
      </c>
      <c r="L28" s="59"/>
      <c r="M28" s="59"/>
      <c r="N28" s="59"/>
      <c r="O28" s="59"/>
      <c r="P28" s="58"/>
      <c r="Q28" s="60"/>
      <c r="R28" s="54"/>
    </row>
    <row r="29" spans="1:18" x14ac:dyDescent="0.3">
      <c r="A29" s="36" t="s">
        <v>13</v>
      </c>
      <c r="B29" s="54" t="s">
        <v>20</v>
      </c>
      <c r="C29" s="52" t="s">
        <v>21</v>
      </c>
      <c r="D29" s="55"/>
      <c r="E29" s="56"/>
      <c r="F29" s="56"/>
      <c r="G29" s="57"/>
      <c r="H29" s="58"/>
      <c r="I29" s="8">
        <f t="shared" si="3"/>
        <v>40</v>
      </c>
      <c r="J29" s="47">
        <f t="shared" si="0"/>
        <v>40</v>
      </c>
      <c r="K29" s="95">
        <f t="shared" si="1"/>
        <v>0</v>
      </c>
      <c r="L29" s="59"/>
      <c r="M29" s="59"/>
      <c r="N29" s="59"/>
      <c r="O29" s="59"/>
      <c r="P29" s="58"/>
      <c r="Q29" s="60"/>
      <c r="R29" s="54"/>
    </row>
    <row r="30" spans="1:18" x14ac:dyDescent="0.3">
      <c r="A30" s="36" t="s">
        <v>13</v>
      </c>
      <c r="B30" s="54" t="s">
        <v>9</v>
      </c>
      <c r="C30" s="52" t="s">
        <v>22</v>
      </c>
      <c r="D30" s="55"/>
      <c r="E30" s="56"/>
      <c r="F30" s="56"/>
      <c r="G30" s="57"/>
      <c r="H30" s="58"/>
      <c r="I30" s="8">
        <f t="shared" si="3"/>
        <v>40</v>
      </c>
      <c r="J30" s="47">
        <f t="shared" si="0"/>
        <v>40</v>
      </c>
      <c r="K30" s="95">
        <f t="shared" si="1"/>
        <v>0</v>
      </c>
      <c r="L30" s="59"/>
      <c r="M30" s="59"/>
      <c r="N30" s="59"/>
      <c r="O30" s="59"/>
      <c r="P30" s="58"/>
      <c r="Q30" s="60"/>
      <c r="R30" s="54"/>
    </row>
    <row r="31" spans="1:18" x14ac:dyDescent="0.3">
      <c r="A31" s="36" t="s">
        <v>222</v>
      </c>
      <c r="B31" s="54" t="s">
        <v>60</v>
      </c>
      <c r="C31" s="52" t="s">
        <v>244</v>
      </c>
      <c r="D31" s="55"/>
      <c r="E31" s="56"/>
      <c r="F31" s="56"/>
      <c r="G31" s="57"/>
      <c r="H31" s="58"/>
      <c r="I31" s="8">
        <f t="shared" si="3"/>
        <v>40</v>
      </c>
      <c r="J31" s="47">
        <f t="shared" si="0"/>
        <v>40</v>
      </c>
      <c r="K31" s="95">
        <f t="shared" si="1"/>
        <v>0</v>
      </c>
      <c r="L31" s="59"/>
      <c r="M31" s="59"/>
      <c r="N31" s="59"/>
      <c r="O31" s="59"/>
      <c r="P31" s="58"/>
      <c r="Q31" s="60"/>
      <c r="R31" s="54"/>
    </row>
    <row r="32" spans="1:18" x14ac:dyDescent="0.3">
      <c r="A32" s="36" t="s">
        <v>222</v>
      </c>
      <c r="B32" s="54" t="s">
        <v>61</v>
      </c>
      <c r="C32" s="52" t="s">
        <v>62</v>
      </c>
      <c r="D32" s="55"/>
      <c r="E32" s="56"/>
      <c r="F32" s="56"/>
      <c r="G32" s="57"/>
      <c r="H32" s="58"/>
      <c r="I32" s="8">
        <f t="shared" si="3"/>
        <v>40</v>
      </c>
      <c r="J32" s="47">
        <f t="shared" si="0"/>
        <v>40</v>
      </c>
      <c r="K32" s="95">
        <f t="shared" si="1"/>
        <v>0</v>
      </c>
      <c r="L32" s="59"/>
      <c r="M32" s="59"/>
      <c r="N32" s="59"/>
      <c r="O32" s="59"/>
      <c r="P32" s="58"/>
      <c r="Q32" s="60"/>
      <c r="R32" s="54"/>
    </row>
    <row r="33" spans="1:18" x14ac:dyDescent="0.3">
      <c r="A33" s="36" t="s">
        <v>222</v>
      </c>
      <c r="B33" s="54" t="s">
        <v>65</v>
      </c>
      <c r="C33" s="52" t="s">
        <v>66</v>
      </c>
      <c r="D33" s="55"/>
      <c r="E33" s="56"/>
      <c r="F33" s="56"/>
      <c r="G33" s="57"/>
      <c r="H33" s="58"/>
      <c r="I33" s="8">
        <f t="shared" si="3"/>
        <v>40</v>
      </c>
      <c r="J33" s="47">
        <f t="shared" si="0"/>
        <v>40</v>
      </c>
      <c r="K33" s="95">
        <f t="shared" si="1"/>
        <v>0</v>
      </c>
      <c r="L33" s="59"/>
      <c r="M33" s="59"/>
      <c r="N33" s="59"/>
      <c r="O33" s="59"/>
      <c r="P33" s="58"/>
      <c r="Q33" s="60"/>
      <c r="R33" s="54"/>
    </row>
    <row r="34" spans="1:18" x14ac:dyDescent="0.3">
      <c r="A34" s="36" t="s">
        <v>222</v>
      </c>
      <c r="B34" s="54" t="s">
        <v>69</v>
      </c>
      <c r="C34" s="52" t="s">
        <v>70</v>
      </c>
      <c r="D34" s="55"/>
      <c r="E34" s="56"/>
      <c r="F34" s="56"/>
      <c r="G34" s="57"/>
      <c r="H34" s="58"/>
      <c r="I34" s="8">
        <f t="shared" si="3"/>
        <v>40</v>
      </c>
      <c r="J34" s="47">
        <f t="shared" si="0"/>
        <v>40</v>
      </c>
      <c r="K34" s="95">
        <f t="shared" si="1"/>
        <v>0</v>
      </c>
      <c r="L34" s="59"/>
      <c r="M34" s="59"/>
      <c r="N34" s="59"/>
      <c r="O34" s="59"/>
      <c r="P34" s="58"/>
      <c r="Q34" s="60"/>
      <c r="R34" s="54"/>
    </row>
  </sheetData>
  <sortState xmlns:xlrd2="http://schemas.microsoft.com/office/spreadsheetml/2017/richdata2" ref="A6:T10">
    <sortCondition ref="B6:B10"/>
  </sortState>
  <conditionalFormatting sqref="I4 I6:I10 I12 I14:I17 I19:I34">
    <cfRule type="containsText" dxfId="18" priority="2200" operator="containsText" text="40">
      <formula>NOT(ISERROR(SEARCH("40",I4)))</formula>
    </cfRule>
  </conditionalFormatting>
  <conditionalFormatting sqref="I4:I5">
    <cfRule type="containsText" dxfId="17" priority="6" operator="containsText" text="40">
      <formula>NOT(ISERROR(SEARCH("40",I4)))</formula>
    </cfRule>
  </conditionalFormatting>
  <conditionalFormatting sqref="I5">
    <cfRule type="containsText" dxfId="16" priority="3" operator="containsText" text="40">
      <formula>NOT(ISERROR(SEARCH("40",I5)))</formula>
    </cfRule>
    <cfRule type="cellIs" dxfId="15" priority="4" operator="equal">
      <formula>40</formula>
    </cfRule>
    <cfRule type="cellIs" dxfId="14" priority="5" operator="lessThan">
      <formula>40</formula>
    </cfRule>
    <cfRule type="colorScale" priority="7">
      <colorScale>
        <cfvo type="min"/>
        <cfvo type="max"/>
        <color rgb="FFFF7128"/>
        <color rgb="FFFFEF9C"/>
      </colorScale>
    </cfRule>
  </conditionalFormatting>
  <conditionalFormatting sqref="I6:I10 I12 I4 I14:I17 I19:I34">
    <cfRule type="colorScale" priority="2201">
      <colorScale>
        <cfvo type="min"/>
        <cfvo type="max"/>
        <color rgb="FFFF7128"/>
        <color rgb="FFFFEF9C"/>
      </colorScale>
    </cfRule>
  </conditionalFormatting>
  <conditionalFormatting sqref="I6:I10 I12 I14:I17 I19:I34 I4">
    <cfRule type="cellIs" dxfId="13" priority="2199" operator="lessThan">
      <formula>40</formula>
    </cfRule>
  </conditionalFormatting>
  <conditionalFormatting sqref="I6:I12">
    <cfRule type="containsText" dxfId="12" priority="34" operator="containsText" text="40">
      <formula>NOT(ISERROR(SEARCH("40",I6)))</formula>
    </cfRule>
  </conditionalFormatting>
  <conditionalFormatting sqref="I11">
    <cfRule type="containsText" dxfId="11" priority="31" operator="containsText" text="40">
      <formula>NOT(ISERROR(SEARCH("40",I11)))</formula>
    </cfRule>
    <cfRule type="cellIs" dxfId="10" priority="33" operator="lessThan">
      <formula>40</formula>
    </cfRule>
    <cfRule type="colorScale" priority="35">
      <colorScale>
        <cfvo type="min"/>
        <cfvo type="max"/>
        <color rgb="FFFF7128"/>
        <color rgb="FFFFEF9C"/>
      </colorScale>
    </cfRule>
  </conditionalFormatting>
  <conditionalFormatting sqref="I13">
    <cfRule type="containsText" dxfId="9" priority="24" operator="containsText" text="40">
      <formula>NOT(ISERROR(SEARCH("40",I13)))</formula>
    </cfRule>
    <cfRule type="cellIs" dxfId="8" priority="26" operator="lessThan">
      <formula>40</formula>
    </cfRule>
    <cfRule type="colorScale" priority="28">
      <colorScale>
        <cfvo type="min"/>
        <cfvo type="max"/>
        <color rgb="FFFF7128"/>
        <color rgb="FFFFEF9C"/>
      </colorScale>
    </cfRule>
  </conditionalFormatting>
  <conditionalFormatting sqref="I13:I17">
    <cfRule type="containsText" dxfId="7" priority="27" operator="containsText" text="40">
      <formula>NOT(ISERROR(SEARCH("40",I13)))</formula>
    </cfRule>
  </conditionalFormatting>
  <conditionalFormatting sqref="I18">
    <cfRule type="containsText" dxfId="6" priority="17" operator="containsText" text="40">
      <formula>NOT(ISERROR(SEARCH("40",I18)))</formula>
    </cfRule>
    <cfRule type="cellIs" dxfId="5" priority="19" operator="lessThan">
      <formula>40</formula>
    </cfRule>
    <cfRule type="colorScale" priority="21">
      <colorScale>
        <cfvo type="min"/>
        <cfvo type="max"/>
        <color rgb="FFFF7128"/>
        <color rgb="FFFFEF9C"/>
      </colorScale>
    </cfRule>
  </conditionalFormatting>
  <conditionalFormatting sqref="I18:I34">
    <cfRule type="containsText" dxfId="4" priority="20" operator="containsText" text="40">
      <formula>NOT(ISERROR(SEARCH("40",I18)))</formula>
    </cfRule>
  </conditionalFormatting>
  <conditionalFormatting sqref="I1:J4">
    <cfRule type="cellIs" dxfId="3" priority="1862" operator="equal">
      <formula>40</formula>
    </cfRule>
  </conditionalFormatting>
  <conditionalFormatting sqref="I6:J1048576">
    <cfRule type="cellIs" dxfId="2" priority="16" operator="equal">
      <formula>40</formula>
    </cfRule>
  </conditionalFormatting>
  <conditionalFormatting sqref="J4:J5">
    <cfRule type="cellIs" dxfId="1" priority="2" operator="equal">
      <formula>40</formula>
    </cfRule>
  </conditionalFormatting>
  <conditionalFormatting sqref="J4:J34">
    <cfRule type="cellIs" dxfId="0" priority="1" operator="lessThan">
      <formula>40</formula>
    </cfRule>
  </conditionalFormatting>
  <pageMargins left="0.25" right="0.25" top="0.75" bottom="0.5" header="0.3" footer="0.3"/>
  <pageSetup fitToWidth="0" orientation="portrait" r:id="rId1"/>
  <headerFooter>
    <oddHeader>&amp;L&amp;"-,Bold"2023 Regional Campus Compensation Survey
&amp;A</oddHeader>
    <oddFooter>&amp;L© 2023 Church Compensation Services LLC&amp;C&amp;P&amp;R&amp;A</oddFooter>
  </headerFooter>
  <ignoredErrors>
    <ignoredError sqref="B3:B4 B5 B21:B23 B26:B27 B28 B29:B30 B31:B32 B33 B34 B24:B25" numberStoredAsText="1"/>
  </ignoredError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19A41C81-0D7A-404D-8920-E77324ACCAB5}">
          <x14:formula1>
            <xm:f>'Organization Information'!$C$22</xm:f>
          </x14:formula1>
          <xm:sqref>D3</xm:sqref>
        </x14:dataValidation>
        <x14:dataValidation type="list" allowBlank="1" showInputMessage="1" showErrorMessage="1" xr:uid="{00000000-0002-0000-0400-000004000000}">
          <x14:formula1>
            <xm:f>Sheet1!$D$4:$D$5</xm:f>
          </x14:formula1>
          <xm:sqref>H4:H34</xm:sqref>
        </x14:dataValidation>
        <x14:dataValidation type="list" allowBlank="1" showInputMessage="1" showErrorMessage="1" xr:uid="{00000000-0002-0000-0400-000005000000}">
          <x14:formula1>
            <xm:f>Sheet1!$E$4:$E$5</xm:f>
          </x14:formula1>
          <xm:sqref>P4:P34</xm:sqref>
        </x14:dataValidation>
        <x14:dataValidation type="list" allowBlank="1" showInputMessage="1" showErrorMessage="1" xr:uid="{00000000-0002-0000-0400-000006000000}">
          <x14:formula1>
            <xm:f>Sheet1!$F$4:$F$6</xm:f>
          </x14:formula1>
          <xm:sqref>Q4:Q34</xm:sqref>
        </x14:dataValidation>
        <x14:dataValidation type="list" allowBlank="1" showInputMessage="1" showErrorMessage="1" xr:uid="{00000000-0002-0000-0400-000007000000}">
          <x14:formula1>
            <xm:f>Sheet1!$B$4:$B$16</xm:f>
          </x14:formula1>
          <xm:sqref>A4:A34</xm:sqref>
        </x14:dataValidation>
        <x14:dataValidation type="list" allowBlank="1" showInputMessage="1" showErrorMessage="1" xr:uid="{4737D805-A424-4179-93E7-20FBA3A74395}">
          <x14:formula1>
            <xm:f>'Organization Information'!$C$24:$C$38</xm:f>
          </x14:formula1>
          <xm:sqref>D4:D34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2"/>
  <sheetViews>
    <sheetView showGridLines="0" zoomScaleNormal="100" workbookViewId="0"/>
  </sheetViews>
  <sheetFormatPr defaultRowHeight="39.9" customHeight="1" x14ac:dyDescent="0.3"/>
  <cols>
    <col min="1" max="1" width="21.44140625" customWidth="1"/>
    <col min="3" max="3" width="24.109375" customWidth="1"/>
    <col min="4" max="4" width="86.109375" customWidth="1"/>
  </cols>
  <sheetData>
    <row r="1" spans="1:4" ht="39.9" customHeight="1" x14ac:dyDescent="0.3">
      <c r="A1" s="34" t="s">
        <v>213</v>
      </c>
      <c r="B1" s="35" t="s">
        <v>214</v>
      </c>
      <c r="C1" s="34" t="s">
        <v>215</v>
      </c>
      <c r="D1" s="34" t="s">
        <v>216</v>
      </c>
    </row>
    <row r="2" spans="1:4" ht="39.9" customHeight="1" x14ac:dyDescent="0.3">
      <c r="A2" s="38" t="s">
        <v>136</v>
      </c>
      <c r="B2" s="39" t="s">
        <v>327</v>
      </c>
      <c r="C2" s="38" t="s">
        <v>329</v>
      </c>
      <c r="D2" s="38" t="s">
        <v>330</v>
      </c>
    </row>
    <row r="3" spans="1:4" ht="39.9" customHeight="1" x14ac:dyDescent="0.3">
      <c r="A3" s="38" t="s">
        <v>136</v>
      </c>
      <c r="B3" s="39" t="s">
        <v>143</v>
      </c>
      <c r="C3" s="38" t="s">
        <v>332</v>
      </c>
      <c r="D3" s="100" t="s">
        <v>411</v>
      </c>
    </row>
    <row r="4" spans="1:4" ht="39.9" customHeight="1" x14ac:dyDescent="0.3">
      <c r="A4" s="38" t="s">
        <v>126</v>
      </c>
      <c r="B4" s="39" t="s">
        <v>345</v>
      </c>
      <c r="C4" s="38" t="s">
        <v>375</v>
      </c>
      <c r="D4" s="38" t="s">
        <v>376</v>
      </c>
    </row>
    <row r="5" spans="1:4" ht="39.9" customHeight="1" x14ac:dyDescent="0.3">
      <c r="A5" s="38" t="s">
        <v>126</v>
      </c>
      <c r="B5" s="39" t="s">
        <v>346</v>
      </c>
      <c r="C5" s="38" t="s">
        <v>377</v>
      </c>
      <c r="D5" s="38" t="s">
        <v>378</v>
      </c>
    </row>
    <row r="6" spans="1:4" ht="39.9" customHeight="1" x14ac:dyDescent="0.3">
      <c r="A6" s="38" t="s">
        <v>126</v>
      </c>
      <c r="B6" s="39" t="s">
        <v>347</v>
      </c>
      <c r="C6" s="38" t="s">
        <v>387</v>
      </c>
      <c r="D6" s="38" t="s">
        <v>398</v>
      </c>
    </row>
    <row r="7" spans="1:4" ht="39.9" customHeight="1" x14ac:dyDescent="0.3">
      <c r="A7" s="38" t="s">
        <v>126</v>
      </c>
      <c r="B7" s="39" t="s">
        <v>348</v>
      </c>
      <c r="C7" s="38" t="s">
        <v>379</v>
      </c>
      <c r="D7" s="38" t="s">
        <v>380</v>
      </c>
    </row>
    <row r="8" spans="1:4" ht="39.9" customHeight="1" x14ac:dyDescent="0.3">
      <c r="A8" s="38" t="s">
        <v>126</v>
      </c>
      <c r="B8" s="39" t="s">
        <v>349</v>
      </c>
      <c r="C8" s="38" t="s">
        <v>416</v>
      </c>
      <c r="D8" s="38" t="s">
        <v>401</v>
      </c>
    </row>
    <row r="9" spans="1:4" ht="31.8" x14ac:dyDescent="0.3">
      <c r="A9" s="38" t="s">
        <v>126</v>
      </c>
      <c r="B9" s="39" t="s">
        <v>350</v>
      </c>
      <c r="C9" s="38" t="s">
        <v>381</v>
      </c>
      <c r="D9" s="38" t="s">
        <v>397</v>
      </c>
    </row>
    <row r="10" spans="1:4" ht="39.9" customHeight="1" x14ac:dyDescent="0.3">
      <c r="A10" s="38" t="s">
        <v>126</v>
      </c>
      <c r="B10" s="39" t="s">
        <v>351</v>
      </c>
      <c r="C10" s="38" t="s">
        <v>383</v>
      </c>
      <c r="D10" s="38" t="s">
        <v>412</v>
      </c>
    </row>
    <row r="11" spans="1:4" ht="39.9" customHeight="1" x14ac:dyDescent="0.3">
      <c r="A11" s="38" t="s">
        <v>126</v>
      </c>
      <c r="B11" s="39" t="s">
        <v>352</v>
      </c>
      <c r="C11" s="38" t="s">
        <v>388</v>
      </c>
      <c r="D11" s="38" t="s">
        <v>399</v>
      </c>
    </row>
    <row r="12" spans="1:4" ht="39.9" customHeight="1" x14ac:dyDescent="0.3">
      <c r="A12" s="38" t="s">
        <v>126</v>
      </c>
      <c r="B12" s="39" t="s">
        <v>353</v>
      </c>
      <c r="C12" s="38" t="s">
        <v>385</v>
      </c>
      <c r="D12" s="38" t="s">
        <v>400</v>
      </c>
    </row>
    <row r="13" spans="1:4" ht="39.9" customHeight="1" x14ac:dyDescent="0.3">
      <c r="A13" s="38" t="s">
        <v>126</v>
      </c>
      <c r="B13" s="39" t="s">
        <v>354</v>
      </c>
      <c r="C13" s="38" t="s">
        <v>390</v>
      </c>
      <c r="D13" s="38" t="s">
        <v>402</v>
      </c>
    </row>
    <row r="14" spans="1:4" ht="39.9" customHeight="1" x14ac:dyDescent="0.3">
      <c r="A14" s="38" t="s">
        <v>126</v>
      </c>
      <c r="B14" s="39" t="s">
        <v>355</v>
      </c>
      <c r="C14" s="38" t="s">
        <v>382</v>
      </c>
      <c r="D14" s="38" t="s">
        <v>392</v>
      </c>
    </row>
    <row r="15" spans="1:4" ht="39.9" customHeight="1" x14ac:dyDescent="0.3">
      <c r="A15" s="38" t="s">
        <v>126</v>
      </c>
      <c r="B15" s="39" t="s">
        <v>356</v>
      </c>
      <c r="C15" s="38" t="s">
        <v>384</v>
      </c>
      <c r="D15" s="38" t="s">
        <v>393</v>
      </c>
    </row>
    <row r="16" spans="1:4" ht="39.9" customHeight="1" x14ac:dyDescent="0.3">
      <c r="A16" s="38" t="s">
        <v>126</v>
      </c>
      <c r="B16" s="39" t="s">
        <v>357</v>
      </c>
      <c r="C16" s="38" t="s">
        <v>389</v>
      </c>
      <c r="D16" s="38" t="s">
        <v>394</v>
      </c>
    </row>
    <row r="17" spans="1:4" ht="39.9" customHeight="1" x14ac:dyDescent="0.3">
      <c r="A17" s="38" t="s">
        <v>126</v>
      </c>
      <c r="B17" s="39" t="s">
        <v>358</v>
      </c>
      <c r="C17" s="38" t="s">
        <v>386</v>
      </c>
      <c r="D17" s="38" t="s">
        <v>395</v>
      </c>
    </row>
    <row r="18" spans="1:4" ht="39.9" customHeight="1" x14ac:dyDescent="0.3">
      <c r="A18" s="38" t="s">
        <v>126</v>
      </c>
      <c r="B18" s="39" t="s">
        <v>359</v>
      </c>
      <c r="C18" s="38" t="s">
        <v>391</v>
      </c>
      <c r="D18" s="38" t="s">
        <v>396</v>
      </c>
    </row>
    <row r="19" spans="1:4" ht="39.9" customHeight="1" x14ac:dyDescent="0.3">
      <c r="A19" s="38" t="s">
        <v>126</v>
      </c>
      <c r="B19" s="39" t="s">
        <v>132</v>
      </c>
      <c r="C19" s="38" t="s">
        <v>133</v>
      </c>
      <c r="D19" s="38" t="s">
        <v>228</v>
      </c>
    </row>
    <row r="20" spans="1:4" ht="39.9" customHeight="1" x14ac:dyDescent="0.3">
      <c r="A20" s="38" t="s">
        <v>46</v>
      </c>
      <c r="B20" s="39" t="s">
        <v>47</v>
      </c>
      <c r="C20" s="38" t="s">
        <v>243</v>
      </c>
      <c r="D20" s="38" t="s">
        <v>403</v>
      </c>
    </row>
    <row r="21" spans="1:4" ht="39.9" customHeight="1" x14ac:dyDescent="0.3">
      <c r="A21" s="38" t="s">
        <v>46</v>
      </c>
      <c r="B21" s="39" t="s">
        <v>48</v>
      </c>
      <c r="C21" s="38" t="s">
        <v>49</v>
      </c>
      <c r="D21" s="38" t="s">
        <v>404</v>
      </c>
    </row>
    <row r="22" spans="1:4" ht="39.9" customHeight="1" x14ac:dyDescent="0.3">
      <c r="A22" s="38" t="s">
        <v>46</v>
      </c>
      <c r="B22" s="39" t="s">
        <v>50</v>
      </c>
      <c r="C22" s="38" t="s">
        <v>51</v>
      </c>
      <c r="D22" s="38" t="s">
        <v>405</v>
      </c>
    </row>
    <row r="23" spans="1:4" ht="39.9" customHeight="1" x14ac:dyDescent="0.3">
      <c r="A23" s="38" t="s">
        <v>46</v>
      </c>
      <c r="B23" s="39" t="s">
        <v>52</v>
      </c>
      <c r="C23" s="38" t="s">
        <v>53</v>
      </c>
      <c r="D23" s="38" t="s">
        <v>406</v>
      </c>
    </row>
    <row r="24" spans="1:4" ht="39.9" customHeight="1" x14ac:dyDescent="0.3">
      <c r="A24" s="38" t="s">
        <v>150</v>
      </c>
      <c r="B24" s="39" t="s">
        <v>340</v>
      </c>
      <c r="C24" s="38" t="s">
        <v>341</v>
      </c>
      <c r="D24" s="38" t="s">
        <v>413</v>
      </c>
    </row>
    <row r="25" spans="1:4" ht="39.9" customHeight="1" x14ac:dyDescent="0.3">
      <c r="A25" s="38" t="s">
        <v>150</v>
      </c>
      <c r="B25" s="39" t="s">
        <v>161</v>
      </c>
      <c r="C25" s="38" t="s">
        <v>162</v>
      </c>
      <c r="D25" s="40" t="s">
        <v>407</v>
      </c>
    </row>
    <row r="26" spans="1:4" ht="39.9" customHeight="1" x14ac:dyDescent="0.3">
      <c r="A26" s="38" t="s">
        <v>13</v>
      </c>
      <c r="B26" s="39" t="s">
        <v>16</v>
      </c>
      <c r="C26" s="38" t="s">
        <v>217</v>
      </c>
      <c r="D26" s="38" t="s">
        <v>408</v>
      </c>
    </row>
    <row r="27" spans="1:4" ht="39.9" customHeight="1" x14ac:dyDescent="0.3">
      <c r="A27" s="38" t="s">
        <v>13</v>
      </c>
      <c r="B27" s="39" t="s">
        <v>20</v>
      </c>
      <c r="C27" s="38" t="s">
        <v>21</v>
      </c>
      <c r="D27" s="38" t="s">
        <v>219</v>
      </c>
    </row>
    <row r="28" spans="1:4" ht="39.9" customHeight="1" x14ac:dyDescent="0.3">
      <c r="A28" s="38" t="s">
        <v>13</v>
      </c>
      <c r="B28" s="39" t="s">
        <v>9</v>
      </c>
      <c r="C28" s="38" t="s">
        <v>22</v>
      </c>
      <c r="D28" s="38" t="s">
        <v>220</v>
      </c>
    </row>
    <row r="29" spans="1:4" ht="46.5" customHeight="1" x14ac:dyDescent="0.3">
      <c r="A29" s="38" t="s">
        <v>222</v>
      </c>
      <c r="B29" s="39" t="s">
        <v>60</v>
      </c>
      <c r="C29" s="38" t="s">
        <v>244</v>
      </c>
      <c r="D29" s="38" t="s">
        <v>409</v>
      </c>
    </row>
    <row r="30" spans="1:4" ht="39.9" customHeight="1" x14ac:dyDescent="0.3">
      <c r="A30" s="38" t="s">
        <v>222</v>
      </c>
      <c r="B30" s="39" t="s">
        <v>61</v>
      </c>
      <c r="C30" s="38" t="s">
        <v>62</v>
      </c>
      <c r="D30" s="38" t="s">
        <v>410</v>
      </c>
    </row>
    <row r="31" spans="1:4" ht="39.9" customHeight="1" x14ac:dyDescent="0.3">
      <c r="A31" s="38" t="s">
        <v>222</v>
      </c>
      <c r="B31" s="39" t="s">
        <v>65</v>
      </c>
      <c r="C31" s="38" t="s">
        <v>66</v>
      </c>
      <c r="D31" s="38" t="s">
        <v>223</v>
      </c>
    </row>
    <row r="32" spans="1:4" ht="39.9" customHeight="1" x14ac:dyDescent="0.3">
      <c r="A32" s="38" t="s">
        <v>222</v>
      </c>
      <c r="B32" s="39" t="s">
        <v>69</v>
      </c>
      <c r="C32" s="38" t="s">
        <v>70</v>
      </c>
      <c r="D32" s="38" t="s">
        <v>224</v>
      </c>
    </row>
  </sheetData>
  <sortState xmlns:xlrd2="http://schemas.microsoft.com/office/spreadsheetml/2017/richdata2" ref="A26:F32">
    <sortCondition ref="A26:A32"/>
    <sortCondition ref="B26:B32"/>
  </sortState>
  <pageMargins left="0.25" right="0.25" top="0.75" bottom="0.75" header="0.3" footer="0.3"/>
  <pageSetup scale="95" orientation="landscape" r:id="rId1"/>
  <headerFooter>
    <oddHeader>&amp;L&amp;"-,Bold"&amp;12 2023 Regional Campus Compensation Survey
&amp;A</oddHeader>
    <oddFooter>&amp;L© 2023 Church Compensation Services LLC&amp;C&amp;P&amp;R&amp;A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959C3-24D0-4E0D-9F6C-91E6A66A19B7}">
  <dimension ref="A1:N1"/>
  <sheetViews>
    <sheetView showGridLines="0" zoomScale="110" zoomScaleNormal="110" workbookViewId="0">
      <selection sqref="A1:N1"/>
    </sheetView>
  </sheetViews>
  <sheetFormatPr defaultRowHeight="14.4" x14ac:dyDescent="0.3"/>
  <cols>
    <col min="14" max="14" width="4.21875" customWidth="1"/>
  </cols>
  <sheetData>
    <row r="1" spans="1:14" ht="27" customHeight="1" x14ac:dyDescent="0.3">
      <c r="A1" s="128" t="s">
        <v>415</v>
      </c>
      <c r="B1" s="128"/>
      <c r="C1" s="128"/>
      <c r="D1" s="128"/>
      <c r="E1" s="128"/>
      <c r="F1" s="128"/>
      <c r="G1" s="128"/>
      <c r="H1" s="128"/>
      <c r="I1" s="128"/>
      <c r="J1" s="128"/>
      <c r="K1" s="128"/>
      <c r="L1" s="128"/>
      <c r="M1" s="128"/>
      <c r="N1" s="128"/>
    </row>
  </sheetData>
  <mergeCells count="1">
    <mergeCell ref="A1:N1"/>
  </mergeCells>
  <pageMargins left="0.7" right="0.7" top="0.75" bottom="0.75" header="0.3" footer="0.3"/>
  <pageSetup orientation="landscape" r:id="rId1"/>
  <headerFooter>
    <oddHeader>&amp;L2023 Regional Campus Compensation Survey
&amp;A</oddHeader>
    <oddFooter>&amp;C&amp;P&amp;R&amp;A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L95"/>
  <sheetViews>
    <sheetView workbookViewId="0">
      <selection activeCell="C3" sqref="C3"/>
    </sheetView>
  </sheetViews>
  <sheetFormatPr defaultRowHeight="14.4" x14ac:dyDescent="0.3"/>
  <cols>
    <col min="2" max="2" width="17.33203125" bestFit="1" customWidth="1"/>
    <col min="3" max="3" width="28" bestFit="1" customWidth="1"/>
    <col min="8" max="8" width="17.33203125" bestFit="1" customWidth="1"/>
    <col min="9" max="9" width="43.5546875" bestFit="1" customWidth="1"/>
    <col min="12" max="12" width="28" bestFit="1" customWidth="1"/>
  </cols>
  <sheetData>
    <row r="1" spans="2:12" ht="24.6" x14ac:dyDescent="0.3">
      <c r="H1" s="34" t="s">
        <v>213</v>
      </c>
      <c r="I1" s="50" t="s">
        <v>215</v>
      </c>
      <c r="J1" s="35" t="s">
        <v>214</v>
      </c>
    </row>
    <row r="2" spans="2:12" x14ac:dyDescent="0.3">
      <c r="H2" s="38" t="s">
        <v>136</v>
      </c>
      <c r="I2" s="51" t="s">
        <v>138</v>
      </c>
      <c r="J2" s="39" t="s">
        <v>137</v>
      </c>
    </row>
    <row r="3" spans="2:12" s="49" customFormat="1" x14ac:dyDescent="0.3">
      <c r="B3" s="12" t="s">
        <v>213</v>
      </c>
      <c r="C3" s="12" t="s">
        <v>126</v>
      </c>
      <c r="D3" s="12" t="s">
        <v>4</v>
      </c>
      <c r="E3" s="48" t="s">
        <v>250</v>
      </c>
      <c r="F3" s="48" t="s">
        <v>255</v>
      </c>
      <c r="H3" s="38" t="s">
        <v>136</v>
      </c>
      <c r="I3" s="51" t="s">
        <v>140</v>
      </c>
      <c r="J3" s="39" t="s">
        <v>139</v>
      </c>
      <c r="L3" s="12" t="s">
        <v>306</v>
      </c>
    </row>
    <row r="4" spans="2:12" x14ac:dyDescent="0.3">
      <c r="B4" s="11" t="s">
        <v>136</v>
      </c>
      <c r="C4" s="11" t="s">
        <v>272</v>
      </c>
      <c r="D4" s="11" t="s">
        <v>249</v>
      </c>
      <c r="E4" s="7" t="s">
        <v>251</v>
      </c>
      <c r="F4" s="7" t="s">
        <v>258</v>
      </c>
      <c r="H4" s="38" t="s">
        <v>136</v>
      </c>
      <c r="I4" s="51" t="s">
        <v>142</v>
      </c>
      <c r="J4" s="39" t="s">
        <v>141</v>
      </c>
      <c r="L4" s="11" t="s">
        <v>305</v>
      </c>
    </row>
    <row r="5" spans="2:12" x14ac:dyDescent="0.3">
      <c r="B5" s="11" t="s">
        <v>126</v>
      </c>
      <c r="C5" s="11" t="s">
        <v>273</v>
      </c>
      <c r="D5" s="11" t="s">
        <v>10</v>
      </c>
      <c r="E5" s="7" t="s">
        <v>11</v>
      </c>
      <c r="F5" s="7" t="s">
        <v>257</v>
      </c>
      <c r="H5" s="38" t="s">
        <v>136</v>
      </c>
      <c r="I5" s="51" t="s">
        <v>144</v>
      </c>
      <c r="J5" s="39" t="s">
        <v>143</v>
      </c>
      <c r="L5" s="11" t="s">
        <v>274</v>
      </c>
    </row>
    <row r="6" spans="2:12" x14ac:dyDescent="0.3">
      <c r="B6" s="11" t="s">
        <v>46</v>
      </c>
      <c r="C6" s="11" t="s">
        <v>274</v>
      </c>
      <c r="D6" s="11"/>
      <c r="E6" s="7"/>
      <c r="F6" s="7" t="s">
        <v>256</v>
      </c>
      <c r="H6" s="38" t="s">
        <v>136</v>
      </c>
      <c r="I6" s="51" t="s">
        <v>229</v>
      </c>
      <c r="J6" s="39" t="s">
        <v>145</v>
      </c>
      <c r="L6" s="11" t="s">
        <v>278</v>
      </c>
    </row>
    <row r="7" spans="2:12" x14ac:dyDescent="0.3">
      <c r="B7" s="11" t="s">
        <v>150</v>
      </c>
      <c r="C7" s="11" t="s">
        <v>275</v>
      </c>
      <c r="D7" s="11"/>
      <c r="E7" s="7"/>
      <c r="F7" s="7"/>
      <c r="H7" s="38" t="s">
        <v>136</v>
      </c>
      <c r="I7" s="51" t="s">
        <v>147</v>
      </c>
      <c r="J7" s="39" t="s">
        <v>146</v>
      </c>
      <c r="L7" s="11" t="s">
        <v>284</v>
      </c>
    </row>
    <row r="8" spans="2:12" x14ac:dyDescent="0.3">
      <c r="B8" s="11" t="s">
        <v>13</v>
      </c>
      <c r="C8" s="11" t="s">
        <v>276</v>
      </c>
      <c r="D8" s="11"/>
      <c r="E8" s="7"/>
      <c r="F8" s="7"/>
      <c r="H8" s="38" t="s">
        <v>136</v>
      </c>
      <c r="I8" s="51" t="s">
        <v>149</v>
      </c>
      <c r="J8" s="39" t="s">
        <v>148</v>
      </c>
      <c r="L8" s="11" t="s">
        <v>285</v>
      </c>
    </row>
    <row r="9" spans="2:12" x14ac:dyDescent="0.3">
      <c r="B9" s="11" t="s">
        <v>28</v>
      </c>
      <c r="C9" s="11" t="s">
        <v>277</v>
      </c>
      <c r="D9" s="11"/>
      <c r="E9" s="7"/>
      <c r="F9" s="7"/>
      <c r="H9" s="38" t="s">
        <v>126</v>
      </c>
      <c r="I9" s="51" t="s">
        <v>128</v>
      </c>
      <c r="J9" s="39" t="s">
        <v>127</v>
      </c>
      <c r="L9" s="11" t="s">
        <v>289</v>
      </c>
    </row>
    <row r="10" spans="2:12" x14ac:dyDescent="0.3">
      <c r="B10" s="11" t="s">
        <v>222</v>
      </c>
      <c r="C10" s="11" t="s">
        <v>278</v>
      </c>
      <c r="D10" s="11"/>
      <c r="E10" s="7"/>
      <c r="F10" s="7"/>
      <c r="H10" s="38" t="s">
        <v>126</v>
      </c>
      <c r="I10" s="51" t="s">
        <v>265</v>
      </c>
      <c r="J10" s="39" t="s">
        <v>264</v>
      </c>
      <c r="L10" s="11" t="s">
        <v>291</v>
      </c>
    </row>
    <row r="11" spans="2:12" x14ac:dyDescent="0.3">
      <c r="B11" s="11" t="s">
        <v>71</v>
      </c>
      <c r="C11" s="11" t="s">
        <v>279</v>
      </c>
      <c r="D11" s="11"/>
      <c r="E11" s="7"/>
      <c r="F11" s="7"/>
      <c r="H11" s="38" t="s">
        <v>126</v>
      </c>
      <c r="I11" s="51" t="s">
        <v>130</v>
      </c>
      <c r="J11" s="39" t="s">
        <v>129</v>
      </c>
      <c r="L11" s="11" t="s">
        <v>294</v>
      </c>
    </row>
    <row r="12" spans="2:12" x14ac:dyDescent="0.3">
      <c r="B12" s="11" t="s">
        <v>86</v>
      </c>
      <c r="C12" s="11" t="s">
        <v>280</v>
      </c>
      <c r="D12" s="11"/>
      <c r="E12" s="7"/>
      <c r="F12" s="7"/>
      <c r="H12" s="38" t="s">
        <v>126</v>
      </c>
      <c r="I12" s="51" t="s">
        <v>253</v>
      </c>
      <c r="J12" s="39" t="s">
        <v>252</v>
      </c>
    </row>
    <row r="13" spans="2:12" x14ac:dyDescent="0.3">
      <c r="B13" s="11" t="s">
        <v>101</v>
      </c>
      <c r="C13" s="11" t="s">
        <v>281</v>
      </c>
      <c r="D13" s="11"/>
      <c r="E13" s="7"/>
      <c r="F13" s="7"/>
      <c r="H13" s="38" t="s">
        <v>126</v>
      </c>
      <c r="I13" s="51" t="s">
        <v>261</v>
      </c>
      <c r="J13" s="39" t="s">
        <v>254</v>
      </c>
    </row>
    <row r="14" spans="2:12" x14ac:dyDescent="0.3">
      <c r="B14" s="11" t="s">
        <v>110</v>
      </c>
      <c r="C14" s="11" t="s">
        <v>282</v>
      </c>
      <c r="D14" s="11"/>
      <c r="E14" s="7"/>
      <c r="F14" s="7"/>
      <c r="H14" s="38" t="s">
        <v>126</v>
      </c>
      <c r="I14" s="51" t="s">
        <v>266</v>
      </c>
      <c r="J14" s="39" t="s">
        <v>131</v>
      </c>
    </row>
    <row r="15" spans="2:12" x14ac:dyDescent="0.3">
      <c r="B15" s="11" t="s">
        <v>163</v>
      </c>
      <c r="C15" s="11" t="s">
        <v>283</v>
      </c>
      <c r="D15" s="11"/>
      <c r="E15" s="7"/>
      <c r="F15" s="7"/>
      <c r="H15" s="38" t="s">
        <v>126</v>
      </c>
      <c r="I15" s="51" t="s">
        <v>133</v>
      </c>
      <c r="J15" s="39" t="s">
        <v>132</v>
      </c>
    </row>
    <row r="16" spans="2:12" x14ac:dyDescent="0.3">
      <c r="B16" s="11" t="s">
        <v>169</v>
      </c>
      <c r="C16" s="11" t="s">
        <v>307</v>
      </c>
      <c r="D16" s="11"/>
      <c r="E16" s="7"/>
      <c r="F16" s="7"/>
      <c r="H16" s="38" t="s">
        <v>126</v>
      </c>
      <c r="I16" s="51" t="s">
        <v>135</v>
      </c>
      <c r="J16" s="39" t="s">
        <v>134</v>
      </c>
    </row>
    <row r="17" spans="2:10" x14ac:dyDescent="0.3">
      <c r="B17" s="11"/>
      <c r="C17" s="11" t="s">
        <v>284</v>
      </c>
      <c r="D17" s="11"/>
      <c r="E17" s="7"/>
      <c r="F17" s="7"/>
      <c r="H17" s="38" t="s">
        <v>46</v>
      </c>
      <c r="I17" s="51" t="s">
        <v>243</v>
      </c>
      <c r="J17" s="39" t="s">
        <v>47</v>
      </c>
    </row>
    <row r="18" spans="2:10" x14ac:dyDescent="0.3">
      <c r="B18" s="11"/>
      <c r="C18" s="11" t="s">
        <v>285</v>
      </c>
      <c r="D18" s="11"/>
      <c r="E18" s="7"/>
      <c r="F18" s="7"/>
      <c r="H18" s="38" t="s">
        <v>46</v>
      </c>
      <c r="I18" s="51" t="s">
        <v>49</v>
      </c>
      <c r="J18" s="39" t="s">
        <v>48</v>
      </c>
    </row>
    <row r="19" spans="2:10" x14ac:dyDescent="0.3">
      <c r="B19" s="11"/>
      <c r="C19" s="11" t="s">
        <v>286</v>
      </c>
      <c r="D19" s="11"/>
      <c r="E19" s="7"/>
      <c r="F19" s="7"/>
      <c r="H19" s="38" t="s">
        <v>46</v>
      </c>
      <c r="I19" s="51" t="s">
        <v>51</v>
      </c>
      <c r="J19" s="39" t="s">
        <v>50</v>
      </c>
    </row>
    <row r="20" spans="2:10" x14ac:dyDescent="0.3">
      <c r="B20" s="11"/>
      <c r="C20" s="11" t="s">
        <v>287</v>
      </c>
      <c r="D20" s="11"/>
      <c r="E20" s="7"/>
      <c r="F20" s="7"/>
      <c r="H20" s="38" t="s">
        <v>46</v>
      </c>
      <c r="I20" s="51" t="s">
        <v>53</v>
      </c>
      <c r="J20" s="39" t="s">
        <v>52</v>
      </c>
    </row>
    <row r="21" spans="2:10" x14ac:dyDescent="0.3">
      <c r="B21" s="11"/>
      <c r="C21" s="11" t="s">
        <v>288</v>
      </c>
      <c r="D21" s="11"/>
      <c r="E21" s="7"/>
      <c r="F21" s="7"/>
      <c r="H21" s="38" t="s">
        <v>46</v>
      </c>
      <c r="I21" s="51" t="s">
        <v>55</v>
      </c>
      <c r="J21" s="39" t="s">
        <v>54</v>
      </c>
    </row>
    <row r="22" spans="2:10" x14ac:dyDescent="0.3">
      <c r="B22" s="11"/>
      <c r="C22" s="11" t="s">
        <v>289</v>
      </c>
      <c r="D22" s="11"/>
      <c r="E22" s="7"/>
      <c r="F22" s="7"/>
      <c r="H22" s="38" t="s">
        <v>46</v>
      </c>
      <c r="I22" s="51" t="s">
        <v>57</v>
      </c>
      <c r="J22" s="39" t="s">
        <v>56</v>
      </c>
    </row>
    <row r="23" spans="2:10" x14ac:dyDescent="0.3">
      <c r="B23" s="11"/>
      <c r="C23" s="11" t="s">
        <v>290</v>
      </c>
      <c r="D23" s="11"/>
      <c r="E23" s="7"/>
      <c r="F23" s="7"/>
      <c r="H23" s="38" t="s">
        <v>46</v>
      </c>
      <c r="I23" s="51" t="s">
        <v>59</v>
      </c>
      <c r="J23" s="39" t="s">
        <v>58</v>
      </c>
    </row>
    <row r="24" spans="2:10" x14ac:dyDescent="0.3">
      <c r="B24" s="11"/>
      <c r="C24" s="11" t="s">
        <v>291</v>
      </c>
      <c r="D24" s="11"/>
      <c r="E24" s="7"/>
      <c r="F24" s="7"/>
      <c r="H24" s="38" t="s">
        <v>150</v>
      </c>
      <c r="I24" s="51" t="s">
        <v>246</v>
      </c>
      <c r="J24" s="39" t="s">
        <v>151</v>
      </c>
    </row>
    <row r="25" spans="2:10" x14ac:dyDescent="0.3">
      <c r="B25" s="11"/>
      <c r="C25" s="11" t="s">
        <v>292</v>
      </c>
      <c r="D25" s="11"/>
      <c r="E25" s="7"/>
      <c r="F25" s="7"/>
      <c r="H25" s="38" t="s">
        <v>150</v>
      </c>
      <c r="I25" s="51" t="s">
        <v>247</v>
      </c>
      <c r="J25" s="39" t="s">
        <v>152</v>
      </c>
    </row>
    <row r="26" spans="2:10" x14ac:dyDescent="0.3">
      <c r="B26" s="11"/>
      <c r="C26" s="11" t="s">
        <v>293</v>
      </c>
      <c r="D26" s="11"/>
      <c r="E26" s="7"/>
      <c r="F26" s="7"/>
      <c r="H26" s="38" t="s">
        <v>150</v>
      </c>
      <c r="I26" s="51" t="s">
        <v>154</v>
      </c>
      <c r="J26" s="39" t="s">
        <v>153</v>
      </c>
    </row>
    <row r="27" spans="2:10" x14ac:dyDescent="0.3">
      <c r="C27" s="11" t="s">
        <v>294</v>
      </c>
      <c r="D27" s="11"/>
      <c r="E27" s="7"/>
      <c r="F27" s="7"/>
      <c r="H27" s="38" t="s">
        <v>150</v>
      </c>
      <c r="I27" s="51" t="s">
        <v>268</v>
      </c>
      <c r="J27" s="39" t="s">
        <v>155</v>
      </c>
    </row>
    <row r="28" spans="2:10" x14ac:dyDescent="0.3">
      <c r="H28" s="38" t="s">
        <v>150</v>
      </c>
      <c r="I28" s="51" t="s">
        <v>157</v>
      </c>
      <c r="J28" s="39" t="s">
        <v>156</v>
      </c>
    </row>
    <row r="29" spans="2:10" x14ac:dyDescent="0.3">
      <c r="H29" s="38" t="s">
        <v>150</v>
      </c>
      <c r="I29" s="51" t="s">
        <v>269</v>
      </c>
      <c r="J29" s="39" t="s">
        <v>158</v>
      </c>
    </row>
    <row r="30" spans="2:10" x14ac:dyDescent="0.3">
      <c r="H30" s="38" t="s">
        <v>150</v>
      </c>
      <c r="I30" s="51" t="s">
        <v>248</v>
      </c>
      <c r="J30" s="39" t="s">
        <v>159</v>
      </c>
    </row>
    <row r="31" spans="2:10" x14ac:dyDescent="0.3">
      <c r="H31" s="38" t="s">
        <v>150</v>
      </c>
      <c r="I31" s="51" t="s">
        <v>270</v>
      </c>
      <c r="J31" s="39" t="s">
        <v>160</v>
      </c>
    </row>
    <row r="32" spans="2:10" x14ac:dyDescent="0.3">
      <c r="H32" s="38" t="s">
        <v>150</v>
      </c>
      <c r="I32" s="51" t="s">
        <v>162</v>
      </c>
      <c r="J32" s="39" t="s">
        <v>161</v>
      </c>
    </row>
    <row r="33" spans="8:10" x14ac:dyDescent="0.3">
      <c r="H33" s="38" t="s">
        <v>239</v>
      </c>
      <c r="I33" s="51" t="s">
        <v>42</v>
      </c>
      <c r="J33" s="39" t="s">
        <v>41</v>
      </c>
    </row>
    <row r="34" spans="8:10" x14ac:dyDescent="0.3">
      <c r="H34" s="38" t="s">
        <v>239</v>
      </c>
      <c r="I34" s="51" t="s">
        <v>241</v>
      </c>
      <c r="J34" s="39" t="s">
        <v>240</v>
      </c>
    </row>
    <row r="35" spans="8:10" x14ac:dyDescent="0.3">
      <c r="H35" s="38" t="s">
        <v>239</v>
      </c>
      <c r="I35" s="51" t="s">
        <v>44</v>
      </c>
      <c r="J35" s="39" t="s">
        <v>43</v>
      </c>
    </row>
    <row r="36" spans="8:10" x14ac:dyDescent="0.3">
      <c r="H36" s="38" t="s">
        <v>239</v>
      </c>
      <c r="I36" s="51" t="s">
        <v>45</v>
      </c>
      <c r="J36" s="39" t="s">
        <v>267</v>
      </c>
    </row>
    <row r="37" spans="8:10" x14ac:dyDescent="0.3">
      <c r="H37" s="36" t="s">
        <v>13</v>
      </c>
      <c r="I37" s="52" t="s">
        <v>15</v>
      </c>
      <c r="J37" s="37" t="s">
        <v>14</v>
      </c>
    </row>
    <row r="38" spans="8:10" x14ac:dyDescent="0.3">
      <c r="H38" s="38" t="s">
        <v>13</v>
      </c>
      <c r="I38" s="51" t="s">
        <v>217</v>
      </c>
      <c r="J38" s="39" t="s">
        <v>16</v>
      </c>
    </row>
    <row r="39" spans="8:10" x14ac:dyDescent="0.3">
      <c r="H39" s="38" t="s">
        <v>13</v>
      </c>
      <c r="I39" s="51" t="s">
        <v>218</v>
      </c>
      <c r="J39" s="39" t="s">
        <v>17</v>
      </c>
    </row>
    <row r="40" spans="8:10" x14ac:dyDescent="0.3">
      <c r="H40" s="38" t="s">
        <v>13</v>
      </c>
      <c r="I40" s="51" t="s">
        <v>19</v>
      </c>
      <c r="J40" s="39" t="s">
        <v>18</v>
      </c>
    </row>
    <row r="41" spans="8:10" x14ac:dyDescent="0.3">
      <c r="H41" s="38" t="s">
        <v>13</v>
      </c>
      <c r="I41" s="51" t="s">
        <v>21</v>
      </c>
      <c r="J41" s="39" t="s">
        <v>20</v>
      </c>
    </row>
    <row r="42" spans="8:10" x14ac:dyDescent="0.3">
      <c r="H42" s="38" t="s">
        <v>13</v>
      </c>
      <c r="I42" s="51" t="s">
        <v>22</v>
      </c>
      <c r="J42" s="39" t="s">
        <v>9</v>
      </c>
    </row>
    <row r="43" spans="8:10" x14ac:dyDescent="0.3">
      <c r="H43" s="38" t="s">
        <v>13</v>
      </c>
      <c r="I43" s="51" t="s">
        <v>24</v>
      </c>
      <c r="J43" s="39" t="s">
        <v>23</v>
      </c>
    </row>
    <row r="44" spans="8:10" x14ac:dyDescent="0.3">
      <c r="H44" s="38" t="s">
        <v>13</v>
      </c>
      <c r="I44" s="51" t="s">
        <v>221</v>
      </c>
      <c r="J44" s="39" t="s">
        <v>25</v>
      </c>
    </row>
    <row r="45" spans="8:10" x14ac:dyDescent="0.3">
      <c r="H45" s="38" t="s">
        <v>13</v>
      </c>
      <c r="I45" s="51" t="s">
        <v>27</v>
      </c>
      <c r="J45" s="39" t="s">
        <v>26</v>
      </c>
    </row>
    <row r="46" spans="8:10" x14ac:dyDescent="0.3">
      <c r="H46" s="38" t="s">
        <v>28</v>
      </c>
      <c r="I46" s="51" t="s">
        <v>231</v>
      </c>
      <c r="J46" s="39" t="s">
        <v>29</v>
      </c>
    </row>
    <row r="47" spans="8:10" x14ac:dyDescent="0.3">
      <c r="H47" s="38" t="s">
        <v>28</v>
      </c>
      <c r="I47" s="51" t="s">
        <v>232</v>
      </c>
      <c r="J47" s="39" t="s">
        <v>30</v>
      </c>
    </row>
    <row r="48" spans="8:10" x14ac:dyDescent="0.3">
      <c r="H48" s="38" t="s">
        <v>28</v>
      </c>
      <c r="I48" s="51" t="s">
        <v>32</v>
      </c>
      <c r="J48" s="39" t="s">
        <v>31</v>
      </c>
    </row>
    <row r="49" spans="8:10" x14ac:dyDescent="0.3">
      <c r="H49" s="38" t="s">
        <v>28</v>
      </c>
      <c r="I49" s="51" t="s">
        <v>233</v>
      </c>
      <c r="J49" s="39" t="s">
        <v>260</v>
      </c>
    </row>
    <row r="50" spans="8:10" x14ac:dyDescent="0.3">
      <c r="H50" s="38" t="s">
        <v>28</v>
      </c>
      <c r="I50" s="51" t="s">
        <v>34</v>
      </c>
      <c r="J50" s="39" t="s">
        <v>33</v>
      </c>
    </row>
    <row r="51" spans="8:10" x14ac:dyDescent="0.3">
      <c r="H51" s="38" t="s">
        <v>28</v>
      </c>
      <c r="I51" s="51" t="s">
        <v>242</v>
      </c>
      <c r="J51" s="39" t="s">
        <v>35</v>
      </c>
    </row>
    <row r="52" spans="8:10" x14ac:dyDescent="0.3">
      <c r="H52" s="38" t="s">
        <v>28</v>
      </c>
      <c r="I52" s="51" t="s">
        <v>234</v>
      </c>
      <c r="J52" s="39" t="s">
        <v>36</v>
      </c>
    </row>
    <row r="53" spans="8:10" x14ac:dyDescent="0.3">
      <c r="H53" s="38" t="s">
        <v>28</v>
      </c>
      <c r="I53" s="51" t="s">
        <v>236</v>
      </c>
      <c r="J53" s="39" t="s">
        <v>235</v>
      </c>
    </row>
    <row r="54" spans="8:10" x14ac:dyDescent="0.3">
      <c r="H54" s="38" t="s">
        <v>28</v>
      </c>
      <c r="I54" s="51" t="s">
        <v>238</v>
      </c>
      <c r="J54" s="39" t="s">
        <v>237</v>
      </c>
    </row>
    <row r="55" spans="8:10" x14ac:dyDescent="0.3">
      <c r="H55" s="38" t="s">
        <v>28</v>
      </c>
      <c r="I55" s="51" t="s">
        <v>38</v>
      </c>
      <c r="J55" s="39" t="s">
        <v>37</v>
      </c>
    </row>
    <row r="56" spans="8:10" x14ac:dyDescent="0.3">
      <c r="H56" s="38" t="s">
        <v>28</v>
      </c>
      <c r="I56" s="51" t="s">
        <v>40</v>
      </c>
      <c r="J56" s="39" t="s">
        <v>39</v>
      </c>
    </row>
    <row r="57" spans="8:10" x14ac:dyDescent="0.3">
      <c r="H57" s="38" t="s">
        <v>222</v>
      </c>
      <c r="I57" s="51" t="s">
        <v>244</v>
      </c>
      <c r="J57" s="39" t="s">
        <v>60</v>
      </c>
    </row>
    <row r="58" spans="8:10" x14ac:dyDescent="0.3">
      <c r="H58" s="38" t="s">
        <v>222</v>
      </c>
      <c r="I58" s="51" t="s">
        <v>62</v>
      </c>
      <c r="J58" s="39" t="s">
        <v>61</v>
      </c>
    </row>
    <row r="59" spans="8:10" x14ac:dyDescent="0.3">
      <c r="H59" s="38" t="s">
        <v>222</v>
      </c>
      <c r="I59" s="51" t="s">
        <v>64</v>
      </c>
      <c r="J59" s="39" t="s">
        <v>63</v>
      </c>
    </row>
    <row r="60" spans="8:10" x14ac:dyDescent="0.3">
      <c r="H60" s="38" t="s">
        <v>222</v>
      </c>
      <c r="I60" s="51" t="s">
        <v>66</v>
      </c>
      <c r="J60" s="39" t="s">
        <v>65</v>
      </c>
    </row>
    <row r="61" spans="8:10" x14ac:dyDescent="0.3">
      <c r="H61" s="38" t="s">
        <v>222</v>
      </c>
      <c r="I61" s="51" t="s">
        <v>68</v>
      </c>
      <c r="J61" s="39" t="s">
        <v>67</v>
      </c>
    </row>
    <row r="62" spans="8:10" x14ac:dyDescent="0.3">
      <c r="H62" s="38" t="s">
        <v>222</v>
      </c>
      <c r="I62" s="51" t="s">
        <v>70</v>
      </c>
      <c r="J62" s="39" t="s">
        <v>69</v>
      </c>
    </row>
    <row r="63" spans="8:10" x14ac:dyDescent="0.3">
      <c r="H63" s="38" t="s">
        <v>71</v>
      </c>
      <c r="I63" s="51" t="s">
        <v>225</v>
      </c>
      <c r="J63" s="39" t="s">
        <v>72</v>
      </c>
    </row>
    <row r="64" spans="8:10" x14ac:dyDescent="0.3">
      <c r="H64" s="38" t="s">
        <v>71</v>
      </c>
      <c r="I64" s="51" t="s">
        <v>226</v>
      </c>
      <c r="J64" s="39" t="s">
        <v>73</v>
      </c>
    </row>
    <row r="65" spans="8:10" x14ac:dyDescent="0.3">
      <c r="H65" s="38" t="s">
        <v>71</v>
      </c>
      <c r="I65" s="51" t="s">
        <v>75</v>
      </c>
      <c r="J65" s="39" t="s">
        <v>74</v>
      </c>
    </row>
    <row r="66" spans="8:10" x14ac:dyDescent="0.3">
      <c r="H66" s="38" t="s">
        <v>71</v>
      </c>
      <c r="I66" s="51" t="s">
        <v>77</v>
      </c>
      <c r="J66" s="39" t="s">
        <v>76</v>
      </c>
    </row>
    <row r="67" spans="8:10" x14ac:dyDescent="0.3">
      <c r="H67" s="38" t="s">
        <v>71</v>
      </c>
      <c r="I67" s="51" t="s">
        <v>79</v>
      </c>
      <c r="J67" s="39" t="s">
        <v>78</v>
      </c>
    </row>
    <row r="68" spans="8:10" x14ac:dyDescent="0.3">
      <c r="H68" s="38" t="s">
        <v>71</v>
      </c>
      <c r="I68" s="51" t="s">
        <v>81</v>
      </c>
      <c r="J68" s="39" t="s">
        <v>80</v>
      </c>
    </row>
    <row r="69" spans="8:10" x14ac:dyDescent="0.3">
      <c r="H69" s="38" t="s">
        <v>71</v>
      </c>
      <c r="I69" s="51" t="s">
        <v>83</v>
      </c>
      <c r="J69" s="39" t="s">
        <v>82</v>
      </c>
    </row>
    <row r="70" spans="8:10" x14ac:dyDescent="0.3">
      <c r="H70" s="38" t="s">
        <v>71</v>
      </c>
      <c r="I70" s="51" t="s">
        <v>85</v>
      </c>
      <c r="J70" s="39" t="s">
        <v>84</v>
      </c>
    </row>
    <row r="71" spans="8:10" x14ac:dyDescent="0.3">
      <c r="H71" s="38" t="s">
        <v>86</v>
      </c>
      <c r="I71" s="51" t="s">
        <v>88</v>
      </c>
      <c r="J71" s="39" t="s">
        <v>87</v>
      </c>
    </row>
    <row r="72" spans="8:10" x14ac:dyDescent="0.3">
      <c r="H72" s="38" t="s">
        <v>86</v>
      </c>
      <c r="I72" s="51" t="s">
        <v>90</v>
      </c>
      <c r="J72" s="39" t="s">
        <v>89</v>
      </c>
    </row>
    <row r="73" spans="8:10" x14ac:dyDescent="0.3">
      <c r="H73" s="38" t="s">
        <v>86</v>
      </c>
      <c r="I73" s="51" t="s">
        <v>92</v>
      </c>
      <c r="J73" s="39" t="s">
        <v>91</v>
      </c>
    </row>
    <row r="74" spans="8:10" x14ac:dyDescent="0.3">
      <c r="H74" s="38" t="s">
        <v>86</v>
      </c>
      <c r="I74" s="51" t="s">
        <v>94</v>
      </c>
      <c r="J74" s="39" t="s">
        <v>93</v>
      </c>
    </row>
    <row r="75" spans="8:10" x14ac:dyDescent="0.3">
      <c r="H75" s="38" t="s">
        <v>86</v>
      </c>
      <c r="I75" s="51" t="s">
        <v>96</v>
      </c>
      <c r="J75" s="39" t="s">
        <v>95</v>
      </c>
    </row>
    <row r="76" spans="8:10" x14ac:dyDescent="0.3">
      <c r="H76" s="38" t="s">
        <v>86</v>
      </c>
      <c r="I76" s="51" t="s">
        <v>98</v>
      </c>
      <c r="J76" s="39" t="s">
        <v>97</v>
      </c>
    </row>
    <row r="77" spans="8:10" x14ac:dyDescent="0.3">
      <c r="H77" s="38" t="s">
        <v>86</v>
      </c>
      <c r="I77" s="51" t="s">
        <v>100</v>
      </c>
      <c r="J77" s="39" t="s">
        <v>99</v>
      </c>
    </row>
    <row r="78" spans="8:10" x14ac:dyDescent="0.3">
      <c r="H78" s="38" t="s">
        <v>101</v>
      </c>
      <c r="I78" s="51" t="s">
        <v>103</v>
      </c>
      <c r="J78" s="39" t="s">
        <v>102</v>
      </c>
    </row>
    <row r="79" spans="8:10" x14ac:dyDescent="0.3">
      <c r="H79" s="38" t="s">
        <v>101</v>
      </c>
      <c r="I79" s="51" t="s">
        <v>105</v>
      </c>
      <c r="J79" s="39" t="s">
        <v>104</v>
      </c>
    </row>
    <row r="80" spans="8:10" x14ac:dyDescent="0.3">
      <c r="H80" s="38" t="s">
        <v>101</v>
      </c>
      <c r="I80" s="51" t="s">
        <v>107</v>
      </c>
      <c r="J80" s="39" t="s">
        <v>106</v>
      </c>
    </row>
    <row r="81" spans="8:10" x14ac:dyDescent="0.3">
      <c r="H81" s="38" t="s">
        <v>101</v>
      </c>
      <c r="I81" s="51" t="s">
        <v>109</v>
      </c>
      <c r="J81" s="39" t="s">
        <v>108</v>
      </c>
    </row>
    <row r="82" spans="8:10" x14ac:dyDescent="0.3">
      <c r="H82" s="38" t="s">
        <v>110</v>
      </c>
      <c r="I82" s="51" t="s">
        <v>227</v>
      </c>
      <c r="J82" s="39" t="s">
        <v>111</v>
      </c>
    </row>
    <row r="83" spans="8:10" x14ac:dyDescent="0.3">
      <c r="H83" s="38" t="s">
        <v>110</v>
      </c>
      <c r="I83" s="51" t="s">
        <v>113</v>
      </c>
      <c r="J83" s="39" t="s">
        <v>112</v>
      </c>
    </row>
    <row r="84" spans="8:10" x14ac:dyDescent="0.3">
      <c r="H84" s="38" t="s">
        <v>110</v>
      </c>
      <c r="I84" s="51" t="s">
        <v>115</v>
      </c>
      <c r="J84" s="39" t="s">
        <v>114</v>
      </c>
    </row>
    <row r="85" spans="8:10" x14ac:dyDescent="0.3">
      <c r="H85" s="38" t="s">
        <v>110</v>
      </c>
      <c r="I85" s="51" t="s">
        <v>117</v>
      </c>
      <c r="J85" s="39" t="s">
        <v>116</v>
      </c>
    </row>
    <row r="86" spans="8:10" x14ac:dyDescent="0.3">
      <c r="H86" s="38" t="s">
        <v>110</v>
      </c>
      <c r="I86" s="51" t="s">
        <v>119</v>
      </c>
      <c r="J86" s="39" t="s">
        <v>118</v>
      </c>
    </row>
    <row r="87" spans="8:10" x14ac:dyDescent="0.3">
      <c r="H87" s="38" t="s">
        <v>110</v>
      </c>
      <c r="I87" s="51" t="s">
        <v>121</v>
      </c>
      <c r="J87" s="39" t="s">
        <v>120</v>
      </c>
    </row>
    <row r="88" spans="8:10" x14ac:dyDescent="0.3">
      <c r="H88" s="38" t="s">
        <v>110</v>
      </c>
      <c r="I88" s="51" t="s">
        <v>123</v>
      </c>
      <c r="J88" s="39" t="s">
        <v>122</v>
      </c>
    </row>
    <row r="89" spans="8:10" x14ac:dyDescent="0.3">
      <c r="H89" s="38" t="s">
        <v>110</v>
      </c>
      <c r="I89" s="51" t="s">
        <v>125</v>
      </c>
      <c r="J89" s="39" t="s">
        <v>124</v>
      </c>
    </row>
    <row r="90" spans="8:10" x14ac:dyDescent="0.3">
      <c r="H90" s="38" t="s">
        <v>163</v>
      </c>
      <c r="I90" s="51" t="s">
        <v>165</v>
      </c>
      <c r="J90" s="39" t="s">
        <v>164</v>
      </c>
    </row>
    <row r="91" spans="8:10" x14ac:dyDescent="0.3">
      <c r="H91" s="38" t="s">
        <v>163</v>
      </c>
      <c r="I91" s="51" t="s">
        <v>167</v>
      </c>
      <c r="J91" s="39" t="s">
        <v>166</v>
      </c>
    </row>
    <row r="92" spans="8:10" x14ac:dyDescent="0.3">
      <c r="H92" s="38" t="s">
        <v>163</v>
      </c>
      <c r="I92" s="51" t="s">
        <v>230</v>
      </c>
      <c r="J92" s="39" t="s">
        <v>168</v>
      </c>
    </row>
    <row r="93" spans="8:10" x14ac:dyDescent="0.3">
      <c r="H93" s="38" t="s">
        <v>169</v>
      </c>
      <c r="I93" s="51" t="s">
        <v>171</v>
      </c>
      <c r="J93" s="39" t="s">
        <v>170</v>
      </c>
    </row>
    <row r="94" spans="8:10" x14ac:dyDescent="0.3">
      <c r="H94" s="38" t="s">
        <v>169</v>
      </c>
      <c r="I94" s="51" t="s">
        <v>173</v>
      </c>
      <c r="J94" s="39" t="s">
        <v>172</v>
      </c>
    </row>
    <row r="95" spans="8:10" x14ac:dyDescent="0.3">
      <c r="H95" s="38" t="s">
        <v>169</v>
      </c>
      <c r="I95" s="51" t="s">
        <v>175</v>
      </c>
      <c r="J95" s="39"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Instructions</vt:lpstr>
      <vt:lpstr>Organization Information</vt:lpstr>
      <vt:lpstr>Regional Campus Positions</vt:lpstr>
      <vt:lpstr>Survey Job Descriptions</vt:lpstr>
      <vt:lpstr>Reg Campus Org Chart (Example)</vt:lpstr>
      <vt:lpstr>Sheet1</vt:lpstr>
      <vt:lpstr>family</vt:lpstr>
      <vt:lpstr>Ministries</vt:lpstr>
      <vt:lpstr>Pastoral</vt:lpstr>
      <vt:lpstr>Cover!Print_Area</vt:lpstr>
      <vt:lpstr>'Regional Campus Positions'!Print_Titles</vt:lpstr>
      <vt:lpstr>'Survey Job Descriptions'!Print_Titles</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Griffith</dc:creator>
  <cp:lastModifiedBy>Melissa Bond</cp:lastModifiedBy>
  <cp:lastPrinted>2023-02-02T00:14:44Z</cp:lastPrinted>
  <dcterms:created xsi:type="dcterms:W3CDTF">2015-02-21T21:11:32Z</dcterms:created>
  <dcterms:modified xsi:type="dcterms:W3CDTF">2024-01-20T17:09:34Z</dcterms:modified>
</cp:coreProperties>
</file>